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026\1ER TRIMESTRE 2026\1_FORMATOS IFT - SECTOR PARAESTATAL MUNICIPAL SCG 1\"/>
    </mc:Choice>
  </mc:AlternateContent>
  <xr:revisionPtr revIDLastSave="0" documentId="13_ncr:1_{6BC91063-EAE9-4E11-8090-2CBDC186F84D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0730" windowHeight="1116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42" i="1"/>
  <c r="H43" i="1"/>
  <c r="H44" i="1"/>
  <c r="H45" i="1"/>
  <c r="H46" i="1"/>
  <c r="H47" i="1"/>
  <c r="H48" i="1"/>
  <c r="H49" i="1"/>
  <c r="H41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H84" i="1" s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D10" i="1" s="1"/>
  <c r="D160" i="1" s="1"/>
  <c r="C12" i="1"/>
  <c r="G10" i="1"/>
  <c r="G160" i="1" s="1"/>
  <c r="F10" i="1"/>
  <c r="C10" i="1"/>
  <c r="C160" i="1" s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<sst xmlns="http://schemas.openxmlformats.org/spreadsheetml/2006/main" count="163" uniqueCount="90">
  <si>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</si>
  <si>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</si>
  <si>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</si>
  <si>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</si>
  <si>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</si>
  <si>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</si>
  <si>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</si>
  <si>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</si>
  <si>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</si>
  <si>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</si>
  <si>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</si>
  <si>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</si>
  <si>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</si>
  <si>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</si>
  <si>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</si>
  <si>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</si>
  <si>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</si>
  <si>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</si>
  <si>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</si>
  <si>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</si>
  <si>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</si>
  <si>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</si>
  <si>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</si>
  <si>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</si>
  <si>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</si>
  <si>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</si>
  <si>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</si>
  <si>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</si>
  <si>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</si>
  <si>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</si>
  <si>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</si>
  <si>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</si>
  <si>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</si>
  <si>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</si>
  <si>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</si>
  <si>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</si>
  <si>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</si>
  <si>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</si>
  <si>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</si>
  <si>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</si>
  <si>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</si>
  <si>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</si>
  <si>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</si>
  <si>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</si>
  <si>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</si>
  <si>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</si>
  <si>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</si>
  <si>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</si>
  <si>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</si>
  <si>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</si>
  <si>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</si>
  <si>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</si>
  <si>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</si>
  <si>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</si>
  <si>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</si>
  <si>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</si>
  <si>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</si>
  <si>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</si>
  <si>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</si>
  <si>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</si>
  <si>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</si>
  <si>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</si>
  <si>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</si>
  <si>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</si>
  <si>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</si>
  <si>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</si>
  <si>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</si>
  <si>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</si>
  <si>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</si>
  <si>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</si>
  <si>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</si>
  <si>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</si>
  <si>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</si>
  <si>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</si>
  <si>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</si>
  <si>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</si>
  <si>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</si>
  <si>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</si>
  <si>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</si>
  <si>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</si>
  <si>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</si>
  <si>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</si>
  <si>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</si>
  <si>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</si>
  <si>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</si>
  <si>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</si>
  <si>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</si>
  <si>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</si>
  <si>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Municipal de Pensiones (a)</t>
  </si>
  <si>
    <t>Del 01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</si>
</sst>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C175" sqref="C175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750432374</v>
      </c>
      <c r="D10" s="8">
        <f>SUM(D12,D20,D30,D40,D50,D60,D64,D73,D77)</f>
        <v>17520368.460000001</v>
      </c>
      <c r="E10" s="24">
        <f t="shared" ref="E10:H10" si="0">SUM(E12,E20,E30,E40,E50,E60,E64,E73,E77)</f>
        <v>767952742.45999992</v>
      </c>
      <c r="F10" s="8">
        <f t="shared" si="0"/>
        <v>158010106.18000001</v>
      </c>
      <c r="G10" s="8">
        <f t="shared" si="0"/>
        <v>124772753.38000001</v>
      </c>
      <c r="H10" s="24">
        <f t="shared" si="0"/>
        <v>609942636.27999985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102934000</v>
      </c>
      <c r="D12" s="7">
        <f>SUM(D13:D19)</f>
        <v>0</v>
      </c>
      <c r="E12" s="25">
        <f t="shared" ref="E12:H12" si="1">SUM(E13:E19)</f>
        <v>102934000</v>
      </c>
      <c r="F12" s="7">
        <f t="shared" si="1"/>
        <v>23251751.620000001</v>
      </c>
      <c r="G12" s="7">
        <f t="shared" si="1"/>
        <v>22651751.620000001</v>
      </c>
      <c r="H12" s="25">
        <f t="shared" si="1"/>
        <v>79682248.379999995</v>
      </c>
    </row>
    <row r="13" spans="2:9" ht="24" x14ac:dyDescent="0.2">
      <c r="B13" s="10" t="s">
        <v>14</v>
      </c>
      <c r="C13" s="22">
        <v>29014773</v>
      </c>
      <c r="D13" s="22">
        <v>0</v>
      </c>
      <c r="E13" s="26">
        <f>SUM(C13:D13)</f>
        <v>29014773</v>
      </c>
      <c r="F13" s="23">
        <v>7638358.3300000001</v>
      </c>
      <c r="G13" s="23">
        <v>7638358.3300000001</v>
      </c>
      <c r="H13" s="30">
        <f>SUM(E13-F13)</f>
        <v>21376414.670000002</v>
      </c>
    </row>
    <row r="14" spans="2:9" ht="22.9" customHeight="1" x14ac:dyDescent="0.2">
      <c r="B14" s="10" t="s">
        <v>15</v>
      </c>
      <c r="C14" s="22">
        <v>8142793</v>
      </c>
      <c r="D14" s="22">
        <v>0</v>
      </c>
      <c r="E14" s="26">
        <f t="shared" ref="E14:E79" si="2">SUM(C14:D14)</f>
        <v>8142793</v>
      </c>
      <c r="F14" s="23">
        <v>2322258.2599999998</v>
      </c>
      <c r="G14" s="23">
        <v>2322258.2599999998</v>
      </c>
      <c r="H14" s="30">
        <f t="shared" ref="H14:H79" si="3">SUM(E14-F14)</f>
        <v>5820534.7400000002</v>
      </c>
    </row>
    <row r="15" spans="2:9" x14ac:dyDescent="0.2">
      <c r="B15" s="10" t="s">
        <v>16</v>
      </c>
      <c r="C15" s="22">
        <v>23412982</v>
      </c>
      <c r="D15" s="22">
        <v>0</v>
      </c>
      <c r="E15" s="26">
        <f t="shared" si="2"/>
        <v>23412982</v>
      </c>
      <c r="F15" s="23">
        <v>3911483.24</v>
      </c>
      <c r="G15" s="23">
        <v>3311483.24</v>
      </c>
      <c r="H15" s="30">
        <f t="shared" si="3"/>
        <v>19501498.759999998</v>
      </c>
    </row>
    <row r="16" spans="2:9" x14ac:dyDescent="0.2">
      <c r="B16" s="10" t="s">
        <v>17</v>
      </c>
      <c r="C16" s="22">
        <v>14321773</v>
      </c>
      <c r="D16" s="22">
        <v>0</v>
      </c>
      <c r="E16" s="26">
        <f t="shared" si="2"/>
        <v>14321773</v>
      </c>
      <c r="F16" s="23">
        <v>3812784.65</v>
      </c>
      <c r="G16" s="23">
        <v>3812784.65</v>
      </c>
      <c r="H16" s="30">
        <f t="shared" si="3"/>
        <v>10508988.35</v>
      </c>
    </row>
    <row r="17" spans="2:8" x14ac:dyDescent="0.2">
      <c r="B17" s="10" t="s">
        <v>18</v>
      </c>
      <c r="C17" s="22">
        <v>21185679</v>
      </c>
      <c r="D17" s="22">
        <v>0</v>
      </c>
      <c r="E17" s="26">
        <f t="shared" si="2"/>
        <v>21185679</v>
      </c>
      <c r="F17" s="23">
        <v>5111145.6900000004</v>
      </c>
      <c r="G17" s="23">
        <v>5111145.6900000004</v>
      </c>
      <c r="H17" s="30">
        <f t="shared" si="3"/>
        <v>16074533.309999999</v>
      </c>
    </row>
    <row r="18" spans="2:8" x14ac:dyDescent="0.2">
      <c r="B18" s="10" t="s">
        <v>19</v>
      </c>
      <c r="C18" s="22">
        <v>3746000</v>
      </c>
      <c r="D18" s="22">
        <v>0</v>
      </c>
      <c r="E18" s="26">
        <f t="shared" si="2"/>
        <v>3746000</v>
      </c>
      <c r="F18" s="23">
        <v>0</v>
      </c>
      <c r="G18" s="23">
        <v>0</v>
      </c>
      <c r="H18" s="30">
        <f t="shared" si="3"/>
        <v>3746000</v>
      </c>
    </row>
    <row r="19" spans="2:8" x14ac:dyDescent="0.2">
      <c r="B19" s="10" t="s">
        <v>20</v>
      </c>
      <c r="C19" s="22">
        <v>3110000</v>
      </c>
      <c r="D19" s="22">
        <v>0</v>
      </c>
      <c r="E19" s="26">
        <f t="shared" si="2"/>
        <v>3110000</v>
      </c>
      <c r="F19" s="23">
        <v>455721.45</v>
      </c>
      <c r="G19" s="23">
        <v>455721.45</v>
      </c>
      <c r="H19" s="30">
        <f t="shared" si="3"/>
        <v>2654278.5499999998</v>
      </c>
    </row>
    <row r="20" spans="2:8" s="9" customFormat="1" ht="24" x14ac:dyDescent="0.2">
      <c r="B20" s="12" t="s">
        <v>21</v>
      </c>
      <c r="C20" s="7">
        <f>SUM(C21:C29)</f>
        <v>290864233</v>
      </c>
      <c r="D20" s="7">
        <f t="shared" ref="D20:H20" si="4">SUM(D21:D29)</f>
        <v>5129604.2799999993</v>
      </c>
      <c r="E20" s="25">
        <f t="shared" si="4"/>
        <v>295993837.27999997</v>
      </c>
      <c r="F20" s="7">
        <f t="shared" si="4"/>
        <v>55293378.589999996</v>
      </c>
      <c r="G20" s="7">
        <f t="shared" si="4"/>
        <v>34548249.810000002</v>
      </c>
      <c r="H20" s="25">
        <f t="shared" si="4"/>
        <v>240700458.68999997</v>
      </c>
    </row>
    <row r="21" spans="2:8" ht="24" x14ac:dyDescent="0.2">
      <c r="B21" s="10" t="s">
        <v>22</v>
      </c>
      <c r="C21" s="22">
        <v>707737</v>
      </c>
      <c r="D21" s="22">
        <v>-795.13</v>
      </c>
      <c r="E21" s="26">
        <f t="shared" si="2"/>
        <v>706941.87</v>
      </c>
      <c r="F21" s="23">
        <v>151166.70000000001</v>
      </c>
      <c r="G21" s="23">
        <v>112832.26</v>
      </c>
      <c r="H21" s="30">
        <f t="shared" si="3"/>
        <v>555775.16999999993</v>
      </c>
    </row>
    <row r="22" spans="2:8" x14ac:dyDescent="0.2">
      <c r="B22" s="10" t="s">
        <v>23</v>
      </c>
      <c r="C22" s="22">
        <v>210430</v>
      </c>
      <c r="D22" s="22">
        <v>0</v>
      </c>
      <c r="E22" s="26">
        <f t="shared" si="2"/>
        <v>210430</v>
      </c>
      <c r="F22" s="23">
        <v>45015.31</v>
      </c>
      <c r="G22" s="23">
        <v>45015.31</v>
      </c>
      <c r="H22" s="30">
        <f t="shared" si="3"/>
        <v>165414.69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152465</v>
      </c>
      <c r="D24" s="22">
        <v>2583.2199999999998</v>
      </c>
      <c r="E24" s="26">
        <f t="shared" si="2"/>
        <v>155048.22</v>
      </c>
      <c r="F24" s="23">
        <v>19161.11</v>
      </c>
      <c r="G24" s="23">
        <v>17709.810000000001</v>
      </c>
      <c r="H24" s="30">
        <f t="shared" si="3"/>
        <v>135887.10999999999</v>
      </c>
    </row>
    <row r="25" spans="2:8" ht="23.45" customHeight="1" x14ac:dyDescent="0.2">
      <c r="B25" s="10" t="s">
        <v>26</v>
      </c>
      <c r="C25" s="22">
        <v>288559159</v>
      </c>
      <c r="D25" s="22">
        <v>5086461.46</v>
      </c>
      <c r="E25" s="26">
        <f t="shared" si="2"/>
        <v>293645620.45999998</v>
      </c>
      <c r="F25" s="23">
        <v>54870786.57</v>
      </c>
      <c r="G25" s="23">
        <v>34204263.030000001</v>
      </c>
      <c r="H25" s="30">
        <f t="shared" si="3"/>
        <v>238774833.88999999</v>
      </c>
    </row>
    <row r="26" spans="2:8" x14ac:dyDescent="0.2">
      <c r="B26" s="10" t="s">
        <v>27</v>
      </c>
      <c r="C26" s="22">
        <v>520000</v>
      </c>
      <c r="D26" s="22">
        <v>39462.129999999997</v>
      </c>
      <c r="E26" s="26">
        <f t="shared" si="2"/>
        <v>559462.13</v>
      </c>
      <c r="F26" s="23">
        <v>116179.74</v>
      </c>
      <c r="G26" s="23">
        <v>98902.67</v>
      </c>
      <c r="H26" s="30">
        <f t="shared" si="3"/>
        <v>443282.39</v>
      </c>
    </row>
    <row r="27" spans="2:8" ht="24" x14ac:dyDescent="0.2">
      <c r="B27" s="10" t="s">
        <v>28</v>
      </c>
      <c r="C27" s="22">
        <v>249780</v>
      </c>
      <c r="D27" s="22">
        <v>0</v>
      </c>
      <c r="E27" s="26">
        <f t="shared" si="2"/>
        <v>249780</v>
      </c>
      <c r="F27" s="23">
        <v>0</v>
      </c>
      <c r="G27" s="23">
        <v>0</v>
      </c>
      <c r="H27" s="30">
        <f t="shared" si="3"/>
        <v>249780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464662</v>
      </c>
      <c r="D29" s="22">
        <v>1892.6</v>
      </c>
      <c r="E29" s="26">
        <f t="shared" si="2"/>
        <v>466554.6</v>
      </c>
      <c r="F29" s="23">
        <v>91069.16</v>
      </c>
      <c r="G29" s="23">
        <v>69526.73</v>
      </c>
      <c r="H29" s="30">
        <f t="shared" si="3"/>
        <v>375485.43999999994</v>
      </c>
    </row>
    <row r="30" spans="2:8" s="9" customFormat="1" ht="24" x14ac:dyDescent="0.2">
      <c r="B30" s="12" t="s">
        <v>31</v>
      </c>
      <c r="C30" s="7">
        <f>SUM(C31:C39)</f>
        <v>282986738</v>
      </c>
      <c r="D30" s="7">
        <f t="shared" ref="D30:H30" si="5">SUM(D31:D39)</f>
        <v>33217427.789999999</v>
      </c>
      <c r="E30" s="25">
        <f t="shared" si="5"/>
        <v>316204165.79000002</v>
      </c>
      <c r="F30" s="7">
        <f t="shared" si="5"/>
        <v>79234123.210000008</v>
      </c>
      <c r="G30" s="7">
        <f t="shared" si="5"/>
        <v>67341899.189999998</v>
      </c>
      <c r="H30" s="25">
        <f t="shared" si="5"/>
        <v>236970042.57999998</v>
      </c>
    </row>
    <row r="31" spans="2:8" x14ac:dyDescent="0.2">
      <c r="B31" s="10" t="s">
        <v>32</v>
      </c>
      <c r="C31" s="22">
        <v>155969</v>
      </c>
      <c r="D31" s="22">
        <v>795.13</v>
      </c>
      <c r="E31" s="26">
        <f t="shared" si="2"/>
        <v>156764.13</v>
      </c>
      <c r="F31" s="23">
        <v>72147.47</v>
      </c>
      <c r="G31" s="23">
        <v>72147.47</v>
      </c>
      <c r="H31" s="30">
        <f t="shared" si="3"/>
        <v>84616.66</v>
      </c>
    </row>
    <row r="32" spans="2:8" x14ac:dyDescent="0.2">
      <c r="B32" s="10" t="s">
        <v>33</v>
      </c>
      <c r="C32" s="22">
        <v>8950962</v>
      </c>
      <c r="D32" s="22">
        <v>1715165.6</v>
      </c>
      <c r="E32" s="26">
        <f t="shared" si="2"/>
        <v>10666127.6</v>
      </c>
      <c r="F32" s="23">
        <v>2586824.48</v>
      </c>
      <c r="G32" s="23">
        <v>972551.6</v>
      </c>
      <c r="H32" s="30">
        <f t="shared" si="3"/>
        <v>8079303.1199999992</v>
      </c>
    </row>
    <row r="33" spans="2:8" ht="24" x14ac:dyDescent="0.2">
      <c r="B33" s="10" t="s">
        <v>34</v>
      </c>
      <c r="C33" s="22">
        <v>266399380</v>
      </c>
      <c r="D33" s="22">
        <v>31058516.949999999</v>
      </c>
      <c r="E33" s="26">
        <f t="shared" si="2"/>
        <v>297457896.94999999</v>
      </c>
      <c r="F33" s="23">
        <v>75219203.680000007</v>
      </c>
      <c r="G33" s="23">
        <v>64988966.399999999</v>
      </c>
      <c r="H33" s="30">
        <f t="shared" si="3"/>
        <v>222238693.26999998</v>
      </c>
    </row>
    <row r="34" spans="2:8" ht="24.6" customHeight="1" x14ac:dyDescent="0.2">
      <c r="B34" s="10" t="s">
        <v>35</v>
      </c>
      <c r="C34" s="22">
        <v>58753</v>
      </c>
      <c r="D34" s="22">
        <v>0</v>
      </c>
      <c r="E34" s="26">
        <f t="shared" si="2"/>
        <v>58753</v>
      </c>
      <c r="F34" s="23">
        <v>24466.25</v>
      </c>
      <c r="G34" s="23">
        <v>24466.25</v>
      </c>
      <c r="H34" s="30">
        <f t="shared" si="3"/>
        <v>34286.75</v>
      </c>
    </row>
    <row r="35" spans="2:8" ht="24" x14ac:dyDescent="0.2">
      <c r="B35" s="10" t="s">
        <v>36</v>
      </c>
      <c r="C35" s="22">
        <v>6036123</v>
      </c>
      <c r="D35" s="22">
        <v>442950.11</v>
      </c>
      <c r="E35" s="26">
        <f t="shared" si="2"/>
        <v>6479073.1100000003</v>
      </c>
      <c r="F35" s="23">
        <v>1248402.73</v>
      </c>
      <c r="G35" s="23">
        <v>1200688.8700000001</v>
      </c>
      <c r="H35" s="30">
        <f t="shared" si="3"/>
        <v>5230670.3800000008</v>
      </c>
    </row>
    <row r="36" spans="2:8" ht="24" x14ac:dyDescent="0.2">
      <c r="B36" s="10" t="s">
        <v>37</v>
      </c>
      <c r="C36" s="22">
        <v>247887</v>
      </c>
      <c r="D36" s="22">
        <v>0</v>
      </c>
      <c r="E36" s="26">
        <f t="shared" si="2"/>
        <v>247887</v>
      </c>
      <c r="F36" s="23">
        <v>44265.599999999999</v>
      </c>
      <c r="G36" s="23">
        <v>44265.599999999999</v>
      </c>
      <c r="H36" s="30">
        <f t="shared" si="3"/>
        <v>203621.4</v>
      </c>
    </row>
    <row r="37" spans="2:8" x14ac:dyDescent="0.2">
      <c r="B37" s="10" t="s">
        <v>38</v>
      </c>
      <c r="C37" s="22">
        <v>133070</v>
      </c>
      <c r="D37" s="22">
        <v>0</v>
      </c>
      <c r="E37" s="26">
        <f t="shared" si="2"/>
        <v>133070</v>
      </c>
      <c r="F37" s="23">
        <v>729</v>
      </c>
      <c r="G37" s="23">
        <v>729</v>
      </c>
      <c r="H37" s="30">
        <f t="shared" si="3"/>
        <v>132341</v>
      </c>
    </row>
    <row r="38" spans="2:8" x14ac:dyDescent="0.2">
      <c r="B38" s="10" t="s">
        <v>39</v>
      </c>
      <c r="C38" s="22">
        <v>983594</v>
      </c>
      <c r="D38" s="22">
        <v>0</v>
      </c>
      <c r="E38" s="26">
        <f t="shared" si="2"/>
        <v>983594</v>
      </c>
      <c r="F38" s="23">
        <v>36344</v>
      </c>
      <c r="G38" s="23">
        <v>36344</v>
      </c>
      <c r="H38" s="30">
        <f t="shared" si="3"/>
        <v>947250</v>
      </c>
    </row>
    <row r="39" spans="2:8" x14ac:dyDescent="0.2">
      <c r="B39" s="10" t="s">
        <v>40</v>
      </c>
      <c r="C39" s="22">
        <v>21000</v>
      </c>
      <c r="D39" s="22">
        <v>0</v>
      </c>
      <c r="E39" s="26">
        <f t="shared" si="2"/>
        <v>21000</v>
      </c>
      <c r="F39" s="23">
        <v>1740</v>
      </c>
      <c r="G39" s="23">
        <v>1740</v>
      </c>
      <c r="H39" s="30">
        <f t="shared" si="3"/>
        <v>19260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715000</v>
      </c>
      <c r="D50" s="7">
        <f t="shared" ref="D50:H50" si="7">SUM(D51:D59)</f>
        <v>0</v>
      </c>
      <c r="E50" s="25">
        <f t="shared" si="7"/>
        <v>715000</v>
      </c>
      <c r="F50" s="7">
        <f t="shared" si="7"/>
        <v>230852.76</v>
      </c>
      <c r="G50" s="7">
        <f t="shared" si="7"/>
        <v>230852.76</v>
      </c>
      <c r="H50" s="25">
        <f t="shared" si="7"/>
        <v>484147.24</v>
      </c>
    </row>
    <row r="51" spans="2:8" x14ac:dyDescent="0.2">
      <c r="B51" s="10" t="s">
        <v>52</v>
      </c>
      <c r="C51" s="22">
        <v>390000</v>
      </c>
      <c r="D51" s="22">
        <v>0</v>
      </c>
      <c r="E51" s="26">
        <f t="shared" si="2"/>
        <v>390000</v>
      </c>
      <c r="F51" s="23">
        <v>230852.76</v>
      </c>
      <c r="G51" s="23">
        <v>230852.76</v>
      </c>
      <c r="H51" s="30">
        <f t="shared" si="3"/>
        <v>159147.24</v>
      </c>
    </row>
    <row r="52" spans="2:8" x14ac:dyDescent="0.2">
      <c r="B52" s="10" t="s">
        <v>53</v>
      </c>
      <c r="C52" s="22">
        <v>20000</v>
      </c>
      <c r="D52" s="22">
        <v>0</v>
      </c>
      <c r="E52" s="26">
        <f t="shared" si="2"/>
        <v>20000</v>
      </c>
      <c r="F52" s="23">
        <v>0</v>
      </c>
      <c r="G52" s="23">
        <v>0</v>
      </c>
      <c r="H52" s="30">
        <f t="shared" si="3"/>
        <v>20000</v>
      </c>
    </row>
    <row r="53" spans="2:8" ht="24" x14ac:dyDescent="0.2">
      <c r="B53" s="10" t="s">
        <v>54</v>
      </c>
      <c r="C53" s="22">
        <v>260000</v>
      </c>
      <c r="D53" s="22">
        <v>0</v>
      </c>
      <c r="E53" s="26">
        <f t="shared" si="2"/>
        <v>260000</v>
      </c>
      <c r="F53" s="23">
        <v>0</v>
      </c>
      <c r="G53" s="23">
        <v>0</v>
      </c>
      <c r="H53" s="30">
        <f t="shared" si="3"/>
        <v>260000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45000</v>
      </c>
      <c r="D56" s="22">
        <v>0</v>
      </c>
      <c r="E56" s="26">
        <f t="shared" si="2"/>
        <v>45000</v>
      </c>
      <c r="F56" s="23">
        <v>0</v>
      </c>
      <c r="G56" s="23">
        <v>0</v>
      </c>
      <c r="H56" s="30">
        <f t="shared" si="3"/>
        <v>45000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10000000</v>
      </c>
      <c r="D60" s="7">
        <f t="shared" ref="D60:H60" si="8">SUM(D61:D63)</f>
        <v>0</v>
      </c>
      <c r="E60" s="25">
        <f t="shared" si="8"/>
        <v>10000000</v>
      </c>
      <c r="F60" s="7">
        <f t="shared" si="8"/>
        <v>0</v>
      </c>
      <c r="G60" s="7">
        <f t="shared" si="8"/>
        <v>0</v>
      </c>
      <c r="H60" s="25">
        <f t="shared" si="8"/>
        <v>10000000</v>
      </c>
    </row>
    <row r="61" spans="2:8" x14ac:dyDescent="0.2">
      <c r="B61" s="10" t="s">
        <v>62</v>
      </c>
      <c r="C61" s="22">
        <v>10000000</v>
      </c>
      <c r="D61" s="22">
        <v>0</v>
      </c>
      <c r="E61" s="26">
        <f t="shared" si="2"/>
        <v>10000000</v>
      </c>
      <c r="F61" s="23">
        <v>0</v>
      </c>
      <c r="G61" s="23">
        <v>0</v>
      </c>
      <c r="H61" s="30">
        <f t="shared" si="3"/>
        <v>10000000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62932403</v>
      </c>
      <c r="D77" s="7">
        <f t="shared" ref="D77:H77" si="11">SUM(D78:D84)</f>
        <v>-20826663.609999999</v>
      </c>
      <c r="E77" s="25">
        <f t="shared" si="11"/>
        <v>42105739.390000001</v>
      </c>
      <c r="F77" s="7">
        <f t="shared" si="11"/>
        <v>0</v>
      </c>
      <c r="G77" s="7">
        <f t="shared" si="11"/>
        <v>0</v>
      </c>
      <c r="H77" s="25">
        <f t="shared" si="11"/>
        <v>42105739.390000001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62932403</v>
      </c>
      <c r="D84" s="22">
        <v>-20826663.609999999</v>
      </c>
      <c r="E84" s="26">
        <f t="shared" si="12"/>
        <v>42105739.390000001</v>
      </c>
      <c r="F84" s="23">
        <v>0</v>
      </c>
      <c r="G84" s="22">
        <v>0</v>
      </c>
      <c r="H84" s="30">
        <f t="shared" si="13"/>
        <v>42105739.390000001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750432374</v>
      </c>
      <c r="D160" s="21">
        <f t="shared" ref="D160:G160" si="28">SUM(D10,D85)</f>
        <v>17520368.460000001</v>
      </c>
      <c r="E160" s="28">
        <f>SUM(E10,E85)</f>
        <v>767952742.45999992</v>
      </c>
      <c r="F160" s="21">
        <f t="shared" si="28"/>
        <v>158010106.18000001</v>
      </c>
      <c r="G160" s="21">
        <f t="shared" si="28"/>
        <v>124772753.38000001</v>
      </c>
      <c r="H160" s="28">
        <f>SUM(H10,H85)</f>
        <v>609942636.27999985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x14ac:dyDescent="0.2">
      <c r="B168" s="51"/>
      <c r="C168" s="51"/>
      <c r="D168" s="51"/>
      <c r="E168" s="51"/>
      <c r="F168" s="51"/>
      <c r="G168" s="51"/>
      <c r="H168" s="51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2020-01-08T21:14:59Z</dcterms:created>
  <dcterms:modified xsi:type="dcterms:W3CDTF">2026-04-20T21:12:10Z</dcterms:modified>
</cp:coreProperties>
</file>