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7A5C73AC-A6C1-46C4-B6BE-3A064F05702C}" xr6:coauthVersionLast="47" xr6:coauthVersionMax="47" xr10:uidLastSave="{00000000-0000-0000-0000-000000000000}"/>
  <bookViews>
    <workbookView xWindow="28680" yWindow="-120" windowWidth="20730" windowHeight="11040" xr2:uid="{EC163070-44B2-49D4-89B0-F8E67FEDB8F1}"/>
  </bookViews>
  <sheets>
    <sheet name="Plantilla Notas" sheetId="1" r:id="rId1"/>
    <sheet name="Formulario No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" i="1" l="1"/>
  <c r="J54" i="1"/>
  <c r="J30" i="1"/>
  <c r="M30" i="1"/>
  <c r="K39" i="1"/>
  <c r="M54" i="1"/>
  <c r="K74" i="1"/>
  <c r="N74" i="1"/>
  <c r="J86" i="1"/>
  <c r="M86" i="1"/>
  <c r="M92" i="1" s="1"/>
  <c r="J89" i="1"/>
  <c r="M89" i="1"/>
  <c r="J91" i="1"/>
  <c r="J92" i="1" s="1"/>
  <c r="M91" i="1"/>
  <c r="I110" i="1"/>
  <c r="L110" i="1"/>
  <c r="M127" i="1"/>
  <c r="M156" i="1"/>
  <c r="M158" i="1"/>
  <c r="M161" i="1"/>
  <c r="M162" i="1" s="1"/>
  <c r="M172" i="1"/>
  <c r="L183" i="1"/>
</calcChain>
</file>

<file path=xl/sharedStrings.xml><?xml version="1.0" encoding="utf-8"?>
<sst xmlns="http://schemas.openxmlformats.org/spreadsheetml/2006/main" count="253" uniqueCount="216">
  <si>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</si>
  <si>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</si>
  <si>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</si>
  <si>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</si>
  <si>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</si>
  <si>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</si>
  <si>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</si>
  <si>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</si>
  <si>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</si>
  <si>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</si>
  <si>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</si>
  <si>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</si>
  <si>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</si>
  <si>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</si>
  <si>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</si>
  <si>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</si>
  <si>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</si>
  <si>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</si>
  <si>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</si>
  <si>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</si>
  <si>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</si>
  <si>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</si>
  <si>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</si>
  <si>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</si>
  <si>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</si>
  <si>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</si>
  <si>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</si>
  <si>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</si>
  <si>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</si>
  <si>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</si>
  <si>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</si>
  <si>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</si>
  <si>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</si>
  <si>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t>Bienes Inmuebles, Infraestructura y Construcciones en Proceso</t>
  </si>
  <si>
    <t>Se integra de la siguiente manera:</t>
  </si>
  <si>
    <t>Bienes Muebles, Intangibles y Depreciaciones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</si>
  <si>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</si>
  <si>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</si>
  <si>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</si>
  <si>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</si>
  <si>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</si>
  <si>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</si>
  <si>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</si>
  <si>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</si>
  <si>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</si>
  <si>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</si>
  <si>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</si>
  <si>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</si>
  <si>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</si>
  <si>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</si>
  <si>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</si>
  <si>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</si>
  <si>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</si>
  <si>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</si>
  <si>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</si>
  <si>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</si>
  <si>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</si>
  <si>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</si>
  <si>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</si>
  <si>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</si>
  <si>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</si>
  <si>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</si>
  <si>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</si>
  <si>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</si>
  <si>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</si>
  <si>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</si>
  <si>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</si>
  <si>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</si>
  <si>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</si>
  <si>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</si>
  <si>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</si>
  <si>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</si>
  <si>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</si>
  <si>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</si>
  <si>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</si>
  <si>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</si>
  <si>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</si>
  <si>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</si>
  <si>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</si>
  <si>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</si>
  <si>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</si>
  <si>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</si>
  <si>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</si>
  <si>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</si>
  <si>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</si>
  <si>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</si>
  <si>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</si>
  <si>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</si>
  <si>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</si>
  <si>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</si>
  <si>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</si>
  <si>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</si>
  <si>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</si>
  <si>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</si>
  <si>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</si>
  <si>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</si>
  <si>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</si>
  <si>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</si>
  <si>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</si>
  <si>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</si>
  <si>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</si>
  <si>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</si>
  <si>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</si>
  <si>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</si>
  <si>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</si>
  <si>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</si>
  <si>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</si>
  <si>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</si>
  <si>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</si>
  <si>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</si>
  <si>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</si>
  <si>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</si>
  <si>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</si>
  <si>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</si>
  <si>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</si>
  <si>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</si>
  <si>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</si>
  <si>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</si>
  <si>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</si>
  <si>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</si>
  <si>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</si>
  <si>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</si>
  <si>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</si>
  <si>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</si>
  <si>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</si>
  <si>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</si>
  <si>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</si>
  <si>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</si>
  <si>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</si>
  <si>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</si>
  <si>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</si>
  <si>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</si>
  <si>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</si>
  <si>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</si>
  <si>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</si>
  <si>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</si>
  <si>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</si>
  <si>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</si>
  <si>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</si>
  <si>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</si>
  <si>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</si>
  <si>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</si>
  <si>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</si>
  <si>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</si>
  <si>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</si>
  <si>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</si>
  <si>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</si>
  <si>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</si>
  <si>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</si>
  <si>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</si>
  <si>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</si>
  <si>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</si>
  <si>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</si>
  <si>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</si>
  <si>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</si>
  <si>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</si>
  <si>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</si>
  <si>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</si>
  <si>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</si>
  <si>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</si>
  <si>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</si>
  <si>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</si>
  <si>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</si>
  <si>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</si>
  <si>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</si>
  <si>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</si>
  <si>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</si>
  <si>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</si>
  <si>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</si>
  <si>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</si>
  <si>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</si>
  <si>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</si>
  <si>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</si>
  <si>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</si>
  <si>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</si>
  <si>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</si>
  <si>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</si>
  <si>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</si>
  <si>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</si>
  <si>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</si>
  <si>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</si>
  <si>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</si>
  <si>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</si>
  <si>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</si>
  <si>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</si>
  <si>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</si>
  <si>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</si>
  <si>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</si>
  <si>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</si>
  <si>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</si>
  <si>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</si>
  <si>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</si>
  <si>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</si>
  <si>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</si>
  <si>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</si>
  <si>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</si>
  <si>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</si>
  <si>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</si>
  <si>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</si>
  <si>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</si>
  <si>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</si>
  <si>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</si>
  <si>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r>
      <t xml:space="preserve">Representa el monto de efectivo disponible propiedad de </t>
    </r>
    <r>
      <rPr>
        <b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en instituciones bancarias, su importe se integra por:</t>
    </r>
  </si>
  <si>
    <t xml:space="preserve">La cantidad disponible en Bancos, es por un importe de $ 32´421,158.73 de los cuales se cuenta con los siguientes fondos: </t>
  </si>
  <si>
    <t>Este género se compone de dos grupos, el Pasivo Circulante y el Pasivo No Circulante, en éstos inciden pasivos derivados de operaciones por servicios personales, cuentas por pagar por operaciones presupuestarias devengadas y contabilizadas al 31 de marzo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</si>
  <si>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abril 2025.</t>
  </si>
  <si>
    <t>El primero por la cantidad de $ 2,505,763.56 proveniente de ingresos de libre disposición del ejercicio 2021, así mismo destinado para futuras demandas laborales.</t>
  </si>
  <si>
    <t>Se realizó el registro y pago parcial de indemnización decretada por el Tribunal de Justicia Administrativa del Estado de Chihuahua en la sentencia dictada el 19 de enero del 2023, correspondiente al expediente No. 205/2021-1-III promovido por la C. Paola Aimee López Ortiz. El monto total de la indemnización asciende a $2,016,450.00, cuyo pago se estructuró mediante un convenio de 4 exhibiciones identificado como No. IMPE-TEJA-E205/2021-2025. En el mes de marzo 2025, se realizó el pago de $1,008,225.00, correspondiente a dos exhibiciones pactadas, el resto será liquidado en una exhibición programada para abril y concluyendo en mayo 2025.</t>
  </si>
  <si>
    <t>Derivado de remanentes de ingresos de libre disposición en los rubros 1000 del ejercicio 2023 se incrementó por la cantidad de $86,767.57 al fondo para demandas laborales.</t>
  </si>
  <si>
    <t>Derivado del remanente de ingresos de libre disposición en los rubros 1000 del ejercicio 2024 se incrementó por la cantidad de $399,499.98 al fondo para demandas laborales.</t>
  </si>
  <si>
    <t>Se realizó el pago de liquidación por demanda laboral, correspondiente a la C. Aleida Carrasco Mendez dentro de los expedientes No. TA/10/218, No. TA/18/2022, No. TA/22/2023, por la cantidad de $610,427.34, de los cuales se pagaron con los siguientes fondos: $64,241.46 de ingresos de libre disposición del ejercicio 2020 y $546,185.88 de ingresos de libre disposición del ejercicio 2021.</t>
  </si>
  <si>
    <t>En el mes de abril del año 2023 se dieron de baja bienes muebles correspondientes al acta de Consejo Directivo S.O. 01/2023 de fecha 17 de marzo 2023.</t>
  </si>
  <si>
    <t>En el mes de enero del año 2024 se dieron de baja bienes muebles correspondientes al acta de Consejo Directivo S.O. 04-2023 de fecha 28 de diciembre 2023.</t>
  </si>
  <si>
    <t>En el mes de octubre del año 2024 se dieron de baja bienes muebles correspondientes al acta de Consejo Directivo S.O. 01-2024 de fecha 29 de octubre 2024.</t>
  </si>
  <si>
    <t>En el mes de noviembre del año 2024 se dieron de baja bienes muebles correspondientes al acta de Consejo Directivo S.O. 01-2024 de fecha 05 de marzo 2024</t>
  </si>
  <si>
    <r>
      <t xml:space="preserve">A la fecha, se han registrado un total de </t>
    </r>
    <r>
      <rPr>
        <b/>
        <sz val="10"/>
        <rFont val="Arial"/>
        <family val="2"/>
      </rPr>
      <t>$51,549,449.47</t>
    </r>
    <r>
      <rPr>
        <sz val="10"/>
        <rFont val="Arial"/>
        <family val="2"/>
      </rPr>
      <t xml:space="preserve">  correspondientes a adeudos del ejercicio 2024, de los cuales se pagó un monto de </t>
    </r>
    <r>
      <rPr>
        <b/>
        <sz val="10"/>
        <rFont val="Arial"/>
        <family val="2"/>
      </rPr>
      <t>$34,349,591.15</t>
    </r>
    <r>
      <rPr>
        <sz val="10"/>
        <rFont val="Arial"/>
        <family val="2"/>
      </rPr>
      <t>, reflejando un avance significativo en la liquidación de obligaciones pendientes.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</si>
</sst>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0.00000"/>
  </numFmts>
  <fonts count="40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rgb="FF78C27F"/>
        <bgColor indexed="64"/>
      </patternFill>
    </fill>
    <fill>
      <patternFill patternType="solid">
        <fgColor rgb="FFE5F3E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25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18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22" fillId="0" borderId="0" xfId="0" applyFont="1" applyAlignment="1">
      <alignment vertical="center"/>
    </xf>
    <xf numFmtId="49" fontId="21" fillId="0" borderId="0" xfId="0" applyNumberFormat="1" applyFont="1" applyAlignment="1">
      <alignment horizontal="right"/>
    </xf>
    <xf numFmtId="4" fontId="21" fillId="0" borderId="0" xfId="0" applyNumberFormat="1" applyFont="1"/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vertical="center"/>
    </xf>
    <xf numFmtId="0" fontId="27" fillId="3" borderId="8" xfId="0" applyFont="1" applyFill="1" applyBorder="1" applyAlignment="1">
      <alignment vertical="center" wrapText="1"/>
    </xf>
    <xf numFmtId="49" fontId="27" fillId="3" borderId="8" xfId="0" applyNumberFormat="1" applyFont="1" applyFill="1" applyBorder="1" applyAlignment="1">
      <alignment vertical="center"/>
    </xf>
    <xf numFmtId="49" fontId="27" fillId="3" borderId="9" xfId="0" applyNumberFormat="1" applyFont="1" applyFill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49" fontId="27" fillId="0" borderId="8" xfId="0" applyNumberFormat="1" applyFont="1" applyBorder="1" applyAlignment="1">
      <alignment vertical="center"/>
    </xf>
    <xf numFmtId="49" fontId="27" fillId="0" borderId="9" xfId="0" applyNumberFormat="1" applyFont="1" applyBorder="1" applyAlignment="1">
      <alignment vertical="center"/>
    </xf>
    <xf numFmtId="0" fontId="26" fillId="3" borderId="10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vertical="center"/>
    </xf>
    <xf numFmtId="0" fontId="27" fillId="3" borderId="11" xfId="0" applyFont="1" applyFill="1" applyBorder="1" applyAlignment="1">
      <alignment vertical="center" wrapText="1"/>
    </xf>
    <xf numFmtId="49" fontId="27" fillId="3" borderId="11" xfId="0" applyNumberFormat="1" applyFont="1" applyFill="1" applyBorder="1" applyAlignment="1">
      <alignment vertical="center"/>
    </xf>
    <xf numFmtId="49" fontId="27" fillId="3" borderId="12" xfId="0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top"/>
    </xf>
    <xf numFmtId="49" fontId="27" fillId="0" borderId="13" xfId="0" applyNumberFormat="1" applyFont="1" applyBorder="1" applyAlignment="1">
      <alignment vertical="center"/>
    </xf>
    <xf numFmtId="49" fontId="27" fillId="0" borderId="14" xfId="0" applyNumberFormat="1" applyFont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 wrapText="1"/>
    </xf>
    <xf numFmtId="49" fontId="27" fillId="0" borderId="11" xfId="0" applyNumberFormat="1" applyFont="1" applyBorder="1" applyAlignment="1">
      <alignment vertical="center"/>
    </xf>
    <xf numFmtId="49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justify" vertical="justify" wrapText="1"/>
    </xf>
    <xf numFmtId="49" fontId="7" fillId="0" borderId="0" xfId="0" applyNumberFormat="1" applyFont="1" applyAlignment="1">
      <alignment vertical="top" wrapText="1"/>
    </xf>
    <xf numFmtId="49" fontId="31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vertical="top" wrapText="1"/>
    </xf>
    <xf numFmtId="0" fontId="16" fillId="0" borderId="1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>
      <alignment horizontal="justify" vertical="justify"/>
    </xf>
    <xf numFmtId="49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justify" vertical="justify" wrapText="1"/>
    </xf>
    <xf numFmtId="49" fontId="21" fillId="0" borderId="0" xfId="0" applyNumberFormat="1" applyFont="1" applyAlignment="1">
      <alignment horizontal="left"/>
    </xf>
    <xf numFmtId="0" fontId="19" fillId="0" borderId="0" xfId="0" applyFont="1" applyAlignment="1">
      <alignment vertical="justify"/>
    </xf>
    <xf numFmtId="0" fontId="21" fillId="0" borderId="0" xfId="0" applyFont="1" applyAlignment="1">
      <alignment vertical="justify" wrapText="1"/>
    </xf>
    <xf numFmtId="0" fontId="21" fillId="0" borderId="0" xfId="0" applyFont="1" applyAlignment="1">
      <alignment vertical="justify"/>
    </xf>
    <xf numFmtId="49" fontId="22" fillId="0" borderId="0" xfId="0" applyNumberFormat="1" applyFont="1" applyAlignment="1">
      <alignment horizontal="left"/>
    </xf>
    <xf numFmtId="164" fontId="22" fillId="0" borderId="0" xfId="3" applyFont="1" applyFill="1" applyBorder="1" applyAlignment="1"/>
    <xf numFmtId="49" fontId="22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justify"/>
    </xf>
    <xf numFmtId="49" fontId="32" fillId="0" borderId="0" xfId="0" applyNumberFormat="1" applyFont="1" applyAlignment="1">
      <alignment horizontal="right" vertical="top"/>
    </xf>
    <xf numFmtId="44" fontId="1" fillId="0" borderId="0" xfId="0" applyNumberFormat="1" applyFont="1" applyAlignment="1">
      <alignment vertical="top" wrapText="1"/>
    </xf>
    <xf numFmtId="3" fontId="21" fillId="0" borderId="0" xfId="0" applyNumberFormat="1" applyFont="1"/>
    <xf numFmtId="166" fontId="16" fillId="0" borderId="0" xfId="0" applyNumberFormat="1" applyFont="1" applyAlignment="1">
      <alignment horizontal="left" vertical="top"/>
    </xf>
    <xf numFmtId="0" fontId="33" fillId="0" borderId="0" xfId="0" applyFont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49" fontId="34" fillId="0" borderId="0" xfId="0" applyNumberFormat="1" applyFont="1" applyAlignment="1">
      <alignment horizontal="left" vertical="top"/>
    </xf>
    <xf numFmtId="0" fontId="35" fillId="0" borderId="0" xfId="0" applyFont="1"/>
    <xf numFmtId="0" fontId="11" fillId="0" borderId="0" xfId="0" applyFont="1" applyAlignment="1">
      <alignment horizontal="left" vertical="top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43" fontId="1" fillId="0" borderId="1" xfId="2" applyFont="1" applyFill="1" applyBorder="1"/>
    <xf numFmtId="0" fontId="21" fillId="0" borderId="1" xfId="0" applyFont="1" applyBorder="1"/>
    <xf numFmtId="44" fontId="16" fillId="0" borderId="0" xfId="0" applyNumberFormat="1" applyFont="1" applyAlignment="1">
      <alignment vertical="top"/>
    </xf>
    <xf numFmtId="0" fontId="35" fillId="0" borderId="0" xfId="0" applyFont="1" applyAlignment="1">
      <alignment horizontal="justify" vertical="justify"/>
    </xf>
    <xf numFmtId="0" fontId="10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21" fillId="0" borderId="2" xfId="0" applyFont="1" applyBorder="1" applyAlignment="1" applyProtection="1">
      <alignment horizontal="center"/>
      <protection locked="0"/>
    </xf>
    <xf numFmtId="164" fontId="33" fillId="0" borderId="3" xfId="3" applyFont="1" applyFill="1" applyBorder="1" applyAlignment="1"/>
    <xf numFmtId="49" fontId="21" fillId="0" borderId="3" xfId="0" applyNumberFormat="1" applyFont="1" applyBorder="1"/>
    <xf numFmtId="164" fontId="21" fillId="0" borderId="4" xfId="3" applyFont="1" applyFill="1" applyBorder="1" applyAlignment="1">
      <alignment horizontal="center"/>
    </xf>
    <xf numFmtId="164" fontId="21" fillId="0" borderId="5" xfId="3" applyFont="1" applyFill="1" applyBorder="1" applyAlignment="1">
      <alignment horizontal="center"/>
    </xf>
    <xf numFmtId="164" fontId="21" fillId="0" borderId="6" xfId="3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5" xfId="0" applyNumberFormat="1" applyFont="1" applyBorder="1" applyAlignment="1">
      <alignment horizontal="left"/>
    </xf>
    <xf numFmtId="49" fontId="21" fillId="0" borderId="6" xfId="0" applyNumberFormat="1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1" fillId="0" borderId="4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164" fontId="35" fillId="0" borderId="3" xfId="3" applyFont="1" applyFill="1" applyBorder="1" applyAlignment="1"/>
    <xf numFmtId="49" fontId="33" fillId="0" borderId="4" xfId="0" applyNumberFormat="1" applyFont="1" applyBorder="1" applyAlignment="1">
      <alignment horizontal="right"/>
    </xf>
    <xf numFmtId="49" fontId="33" fillId="0" borderId="5" xfId="0" applyNumberFormat="1" applyFont="1" applyBorder="1" applyAlignment="1">
      <alignment horizontal="right"/>
    </xf>
    <xf numFmtId="49" fontId="33" fillId="0" borderId="6" xfId="0" applyNumberFormat="1" applyFont="1" applyBorder="1" applyAlignment="1">
      <alignment horizontal="right"/>
    </xf>
    <xf numFmtId="0" fontId="22" fillId="0" borderId="3" xfId="0" applyFont="1" applyBorder="1"/>
    <xf numFmtId="49" fontId="35" fillId="0" borderId="3" xfId="0" applyNumberFormat="1" applyFont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 wrapText="1"/>
    </xf>
    <xf numFmtId="165" fontId="21" fillId="0" borderId="4" xfId="0" applyNumberFormat="1" applyFont="1" applyBorder="1" applyAlignment="1">
      <alignment horizontal="right"/>
    </xf>
    <xf numFmtId="165" fontId="21" fillId="0" borderId="5" xfId="0" applyNumberFormat="1" applyFont="1" applyBorder="1" applyAlignment="1">
      <alignment horizontal="right"/>
    </xf>
    <xf numFmtId="165" fontId="21" fillId="0" borderId="6" xfId="0" applyNumberFormat="1" applyFont="1" applyBorder="1" applyAlignment="1">
      <alignment horizontal="right"/>
    </xf>
    <xf numFmtId="49" fontId="22" fillId="0" borderId="4" xfId="0" applyNumberFormat="1" applyFont="1" applyBorder="1" applyAlignment="1">
      <alignment horizontal="right"/>
    </xf>
    <xf numFmtId="49" fontId="22" fillId="0" borderId="5" xfId="0" applyNumberFormat="1" applyFont="1" applyBorder="1" applyAlignment="1">
      <alignment horizontal="right"/>
    </xf>
    <xf numFmtId="49" fontId="22" fillId="0" borderId="6" xfId="0" applyNumberFormat="1" applyFont="1" applyBorder="1" applyAlignment="1">
      <alignment horizontal="right"/>
    </xf>
    <xf numFmtId="165" fontId="21" fillId="0" borderId="3" xfId="0" applyNumberFormat="1" applyFont="1" applyBorder="1"/>
    <xf numFmtId="4" fontId="21" fillId="0" borderId="3" xfId="0" applyNumberFormat="1" applyFont="1" applyBorder="1"/>
    <xf numFmtId="49" fontId="22" fillId="0" borderId="3" xfId="0" applyNumberFormat="1" applyFont="1" applyBorder="1" applyAlignment="1">
      <alignment horizontal="right"/>
    </xf>
    <xf numFmtId="164" fontId="22" fillId="0" borderId="3" xfId="3" applyFont="1" applyFill="1" applyBorder="1" applyAlignment="1"/>
    <xf numFmtId="0" fontId="35" fillId="0" borderId="0" xfId="0" applyFont="1" applyAlignment="1">
      <alignment horizontal="justify" vertical="justify"/>
    </xf>
    <xf numFmtId="0" fontId="35" fillId="0" borderId="0" xfId="0" applyFont="1" applyAlignment="1">
      <alignment horizontal="left" vertical="justify"/>
    </xf>
    <xf numFmtId="49" fontId="35" fillId="0" borderId="3" xfId="0" applyNumberFormat="1" applyFont="1" applyBorder="1" applyAlignment="1">
      <alignment horizontal="left"/>
    </xf>
    <xf numFmtId="164" fontId="21" fillId="0" borderId="3" xfId="3" applyFont="1" applyFill="1" applyBorder="1" applyAlignment="1"/>
    <xf numFmtId="165" fontId="35" fillId="0" borderId="3" xfId="0" applyNumberFormat="1" applyFont="1" applyBorder="1"/>
    <xf numFmtId="4" fontId="35" fillId="0" borderId="3" xfId="0" applyNumberFormat="1" applyFont="1" applyBorder="1"/>
    <xf numFmtId="49" fontId="33" fillId="0" borderId="4" xfId="0" applyNumberFormat="1" applyFont="1" applyBorder="1" applyAlignment="1">
      <alignment horizontal="left" wrapText="1"/>
    </xf>
    <xf numFmtId="49" fontId="33" fillId="0" borderId="5" xfId="0" applyNumberFormat="1" applyFont="1" applyBorder="1" applyAlignment="1">
      <alignment horizontal="left" wrapText="1"/>
    </xf>
    <xf numFmtId="49" fontId="33" fillId="0" borderId="6" xfId="0" applyNumberFormat="1" applyFont="1" applyBorder="1" applyAlignment="1">
      <alignment horizontal="left" wrapText="1"/>
    </xf>
    <xf numFmtId="0" fontId="21" fillId="0" borderId="0" xfId="0" applyFont="1" applyAlignment="1" applyProtection="1">
      <alignment horizontal="center"/>
      <protection locked="0"/>
    </xf>
    <xf numFmtId="0" fontId="35" fillId="0" borderId="0" xfId="0" applyFont="1" applyAlignment="1">
      <alignment horizontal="left" vertical="justify" wrapText="1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49" fontId="21" fillId="0" borderId="4" xfId="0" applyNumberFormat="1" applyFont="1" applyBorder="1" applyAlignment="1">
      <alignment vertical="top" wrapText="1"/>
    </xf>
    <xf numFmtId="49" fontId="21" fillId="0" borderId="5" xfId="0" applyNumberFormat="1" applyFont="1" applyBorder="1" applyAlignment="1">
      <alignment vertical="top" wrapText="1"/>
    </xf>
    <xf numFmtId="49" fontId="21" fillId="0" borderId="6" xfId="0" applyNumberFormat="1" applyFont="1" applyBorder="1" applyAlignment="1">
      <alignment vertical="top" wrapText="1"/>
    </xf>
    <xf numFmtId="49" fontId="33" fillId="0" borderId="3" xfId="0" applyNumberFormat="1" applyFont="1" applyBorder="1" applyAlignment="1">
      <alignment horizontal="right"/>
    </xf>
    <xf numFmtId="0" fontId="33" fillId="0" borderId="3" xfId="0" applyFont="1" applyBorder="1"/>
    <xf numFmtId="0" fontId="33" fillId="0" borderId="3" xfId="0" applyFont="1" applyBorder="1" applyAlignment="1">
      <alignment horizontal="center"/>
    </xf>
    <xf numFmtId="165" fontId="35" fillId="0" borderId="4" xfId="0" applyNumberFormat="1" applyFont="1" applyBorder="1"/>
    <xf numFmtId="165" fontId="35" fillId="0" borderId="5" xfId="0" applyNumberFormat="1" applyFont="1" applyBorder="1"/>
    <xf numFmtId="165" fontId="35" fillId="0" borderId="6" xfId="0" applyNumberFormat="1" applyFont="1" applyBorder="1"/>
    <xf numFmtId="165" fontId="35" fillId="0" borderId="4" xfId="0" applyNumberFormat="1" applyFont="1" applyBorder="1" applyAlignment="1">
      <alignment horizontal="right"/>
    </xf>
    <xf numFmtId="165" fontId="35" fillId="0" borderId="5" xfId="0" applyNumberFormat="1" applyFont="1" applyBorder="1" applyAlignment="1">
      <alignment horizontal="right"/>
    </xf>
    <xf numFmtId="165" fontId="35" fillId="0" borderId="6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2" fontId="35" fillId="0" borderId="3" xfId="0" applyNumberFormat="1" applyFont="1" applyBorder="1"/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10" fillId="0" borderId="0" xfId="0" applyFont="1" applyAlignment="1">
      <alignment horizontal="justify" vertical="justify" wrapText="1"/>
    </xf>
    <xf numFmtId="164" fontId="22" fillId="0" borderId="3" xfId="3" applyFont="1" applyBorder="1" applyAlignment="1"/>
    <xf numFmtId="2" fontId="21" fillId="0" borderId="3" xfId="0" applyNumberFormat="1" applyFont="1" applyBorder="1"/>
    <xf numFmtId="164" fontId="33" fillId="0" borderId="4" xfId="3" applyFont="1" applyBorder="1" applyAlignment="1">
      <alignment horizontal="right"/>
    </xf>
    <xf numFmtId="164" fontId="33" fillId="0" borderId="5" xfId="3" applyFont="1" applyBorder="1" applyAlignment="1">
      <alignment horizontal="right"/>
    </xf>
    <xf numFmtId="164" fontId="33" fillId="0" borderId="6" xfId="3" applyFont="1" applyBorder="1" applyAlignment="1">
      <alignment horizontal="right"/>
    </xf>
    <xf numFmtId="0" fontId="36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5" fillId="0" borderId="0" xfId="0" applyFont="1" applyAlignment="1">
      <alignment horizontal="left" vertical="justify"/>
    </xf>
    <xf numFmtId="0" fontId="33" fillId="0" borderId="3" xfId="0" applyFont="1" applyBorder="1" applyAlignment="1">
      <alignment horizontal="left"/>
    </xf>
    <xf numFmtId="165" fontId="35" fillId="0" borderId="4" xfId="0" applyNumberFormat="1" applyFont="1" applyBorder="1" applyAlignment="1">
      <alignment vertical="center"/>
    </xf>
    <xf numFmtId="165" fontId="35" fillId="0" borderId="5" xfId="0" applyNumberFormat="1" applyFont="1" applyBorder="1" applyAlignment="1">
      <alignment vertical="center"/>
    </xf>
    <xf numFmtId="165" fontId="35" fillId="0" borderId="6" xfId="0" applyNumberFormat="1" applyFont="1" applyBorder="1" applyAlignment="1">
      <alignment vertical="center"/>
    </xf>
    <xf numFmtId="49" fontId="35" fillId="0" borderId="4" xfId="0" applyNumberFormat="1" applyFont="1" applyBorder="1" applyAlignment="1">
      <alignment horizontal="left" wrapText="1"/>
    </xf>
    <xf numFmtId="49" fontId="35" fillId="0" borderId="5" xfId="0" applyNumberFormat="1" applyFont="1" applyBorder="1" applyAlignment="1">
      <alignment horizontal="left" wrapText="1"/>
    </xf>
    <xf numFmtId="49" fontId="35" fillId="0" borderId="6" xfId="0" applyNumberFormat="1" applyFont="1" applyBorder="1" applyAlignment="1">
      <alignment horizontal="left" wrapText="1"/>
    </xf>
    <xf numFmtId="164" fontId="33" fillId="0" borderId="4" xfId="3" applyFont="1" applyFill="1" applyBorder="1" applyAlignment="1">
      <alignment horizontal="right"/>
    </xf>
    <xf numFmtId="164" fontId="33" fillId="0" borderId="5" xfId="3" applyFont="1" applyFill="1" applyBorder="1" applyAlignment="1">
      <alignment horizontal="right"/>
    </xf>
    <xf numFmtId="164" fontId="33" fillId="0" borderId="6" xfId="3" applyFont="1" applyFill="1" applyBorder="1" applyAlignment="1">
      <alignment horizontal="right"/>
    </xf>
    <xf numFmtId="2" fontId="35" fillId="0" borderId="5" xfId="0" applyNumberFormat="1" applyFont="1" applyBorder="1" applyAlignment="1">
      <alignment vertical="center"/>
    </xf>
    <xf numFmtId="2" fontId="35" fillId="0" borderId="6" xfId="0" applyNumberFormat="1" applyFont="1" applyBorder="1" applyAlignment="1">
      <alignment vertical="center"/>
    </xf>
    <xf numFmtId="49" fontId="35" fillId="0" borderId="4" xfId="0" applyNumberFormat="1" applyFont="1" applyBorder="1" applyAlignment="1">
      <alignment horizontal="left"/>
    </xf>
    <xf numFmtId="49" fontId="35" fillId="0" borderId="5" xfId="0" applyNumberFormat="1" applyFont="1" applyBorder="1" applyAlignment="1">
      <alignment horizontal="left"/>
    </xf>
    <xf numFmtId="49" fontId="35" fillId="0" borderId="6" xfId="0" applyNumberFormat="1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164" fontId="35" fillId="0" borderId="4" xfId="3" applyFont="1" applyFill="1" applyBorder="1" applyAlignment="1">
      <alignment horizontal="center"/>
    </xf>
    <xf numFmtId="164" fontId="35" fillId="0" borderId="5" xfId="3" applyFont="1" applyFill="1" applyBorder="1" applyAlignment="1">
      <alignment horizontal="center"/>
    </xf>
    <xf numFmtId="164" fontId="35" fillId="0" borderId="6" xfId="3" applyFont="1" applyFill="1" applyBorder="1" applyAlignment="1">
      <alignment horizontal="center"/>
    </xf>
    <xf numFmtId="0" fontId="33" fillId="0" borderId="4" xfId="0" applyFont="1" applyBorder="1"/>
    <xf numFmtId="0" fontId="33" fillId="0" borderId="5" xfId="0" applyFont="1" applyBorder="1"/>
    <xf numFmtId="0" fontId="33" fillId="0" borderId="6" xfId="0" applyFont="1" applyBorder="1"/>
    <xf numFmtId="0" fontId="35" fillId="0" borderId="5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3" fillId="0" borderId="0" xfId="0" applyFont="1" applyAlignment="1">
      <alignment horizontal="left" vertical="justify"/>
    </xf>
    <xf numFmtId="49" fontId="33" fillId="0" borderId="3" xfId="0" applyNumberFormat="1" applyFont="1" applyBorder="1" applyAlignment="1">
      <alignment horizontal="left"/>
    </xf>
    <xf numFmtId="164" fontId="35" fillId="0" borderId="3" xfId="3" applyFont="1" applyBorder="1" applyAlignment="1"/>
    <xf numFmtId="49" fontId="33" fillId="0" borderId="4" xfId="0" applyNumberFormat="1" applyFont="1" applyBorder="1" applyAlignment="1">
      <alignment horizontal="left"/>
    </xf>
    <xf numFmtId="49" fontId="33" fillId="0" borderId="5" xfId="0" applyNumberFormat="1" applyFont="1" applyBorder="1" applyAlignment="1">
      <alignment horizontal="left"/>
    </xf>
    <xf numFmtId="49" fontId="33" fillId="0" borderId="6" xfId="0" applyNumberFormat="1" applyFont="1" applyBorder="1" applyAlignment="1">
      <alignment horizontal="left"/>
    </xf>
    <xf numFmtId="164" fontId="33" fillId="0" borderId="4" xfId="3" applyFont="1" applyBorder="1" applyAlignment="1"/>
    <xf numFmtId="164" fontId="33" fillId="0" borderId="5" xfId="3" applyFont="1" applyBorder="1" applyAlignment="1"/>
    <xf numFmtId="164" fontId="33" fillId="0" borderId="6" xfId="3" applyFont="1" applyBorder="1" applyAlignment="1"/>
    <xf numFmtId="0" fontId="36" fillId="0" borderId="0" xfId="0" applyFont="1" applyAlignment="1">
      <alignment horizontal="center" vertical="justify"/>
    </xf>
    <xf numFmtId="49" fontId="35" fillId="0" borderId="4" xfId="0" applyNumberFormat="1" applyFont="1" applyBorder="1"/>
    <xf numFmtId="49" fontId="35" fillId="0" borderId="5" xfId="0" applyNumberFormat="1" applyFont="1" applyBorder="1"/>
    <xf numFmtId="49" fontId="35" fillId="0" borderId="6" xfId="0" applyNumberFormat="1" applyFont="1" applyBorder="1"/>
    <xf numFmtId="164" fontId="35" fillId="0" borderId="4" xfId="3" applyFont="1" applyBorder="1" applyAlignment="1"/>
    <xf numFmtId="164" fontId="35" fillId="0" borderId="5" xfId="3" applyFont="1" applyBorder="1" applyAlignment="1"/>
    <xf numFmtId="164" fontId="35" fillId="0" borderId="6" xfId="3" applyFont="1" applyBorder="1" applyAlignment="1"/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7" fillId="4" borderId="15" xfId="0" applyFont="1" applyFill="1" applyBorder="1" applyAlignment="1">
      <alignment horizontal="left" vertical="center"/>
    </xf>
    <xf numFmtId="0" fontId="37" fillId="4" borderId="16" xfId="0" applyFont="1" applyFill="1" applyBorder="1" applyAlignment="1">
      <alignment horizontal="left" vertical="center"/>
    </xf>
    <xf numFmtId="0" fontId="37" fillId="4" borderId="17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left" vertical="center"/>
    </xf>
    <xf numFmtId="0" fontId="27" fillId="3" borderId="20" xfId="0" applyFont="1" applyFill="1" applyBorder="1" applyAlignment="1">
      <alignment horizontal="left" vertical="center"/>
    </xf>
    <xf numFmtId="0" fontId="26" fillId="3" borderId="21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left" vertical="center" wrapText="1"/>
    </xf>
    <xf numFmtId="0" fontId="27" fillId="3" borderId="22" xfId="0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0" fontId="39" fillId="5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27" fillId="3" borderId="24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</cellXfs>
  <cellStyles count="5">
    <cellStyle name="Hipervínculo 2" xfId="1" xr:uid="{901E9588-17E6-40B7-BF73-4D4A059F91FD}"/>
    <cellStyle name="Millares" xfId="2" builtinId="3"/>
    <cellStyle name="Moneda" xfId="3" builtinId="4"/>
    <cellStyle name="Moneda 2" xfId="4" xr:uid="{A1EB0625-856A-4630-BBD5-7D2655033B29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186</xdr:row>
      <xdr:rowOff>76200</xdr:rowOff>
    </xdr:from>
    <xdr:to>
      <xdr:col>16</xdr:col>
      <xdr:colOff>0</xdr:colOff>
      <xdr:row>200</xdr:row>
      <xdr:rowOff>19050</xdr:rowOff>
    </xdr:to>
    <xdr:pic>
      <xdr:nvPicPr>
        <xdr:cNvPr id="4532" name="Imagen 1">
          <a:extLst>
            <a:ext uri="{FF2B5EF4-FFF2-40B4-BE49-F238E27FC236}">
              <a16:creationId xmlns:a16="http://schemas.microsoft.com/office/drawing/2014/main" id="{31C0E557-B753-9CCF-BEAA-83FD14DC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2628840"/>
          <a:ext cx="9966960" cy="196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200</xdr:row>
      <xdr:rowOff>129540</xdr:rowOff>
    </xdr:from>
    <xdr:to>
      <xdr:col>16</xdr:col>
      <xdr:colOff>0</xdr:colOff>
      <xdr:row>219</xdr:row>
      <xdr:rowOff>114300</xdr:rowOff>
    </xdr:to>
    <xdr:pic>
      <xdr:nvPicPr>
        <xdr:cNvPr id="4533" name="Imagen 2">
          <a:extLst>
            <a:ext uri="{FF2B5EF4-FFF2-40B4-BE49-F238E27FC236}">
              <a16:creationId xmlns:a16="http://schemas.microsoft.com/office/drawing/2014/main" id="{23B02578-1048-C553-6CE2-40EA300D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4709100"/>
          <a:ext cx="9966960" cy="273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223</xdr:row>
      <xdr:rowOff>0</xdr:rowOff>
    </xdr:from>
    <xdr:to>
      <xdr:col>3</xdr:col>
      <xdr:colOff>190500</xdr:colOff>
      <xdr:row>223</xdr:row>
      <xdr:rowOff>15240</xdr:rowOff>
    </xdr:to>
    <xdr:pic>
      <xdr:nvPicPr>
        <xdr:cNvPr id="4534" name="1 Imagen">
          <a:extLst>
            <a:ext uri="{FF2B5EF4-FFF2-40B4-BE49-F238E27FC236}">
              <a16:creationId xmlns:a16="http://schemas.microsoft.com/office/drawing/2014/main" id="{50ECE528-5BC3-4F5B-2F0B-702272BD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" y="380923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223</xdr:row>
      <xdr:rowOff>45720</xdr:rowOff>
    </xdr:from>
    <xdr:to>
      <xdr:col>5</xdr:col>
      <xdr:colOff>253365</xdr:colOff>
      <xdr:row>223</xdr:row>
      <xdr:rowOff>1123950</xdr:rowOff>
    </xdr:to>
    <xdr:pic>
      <xdr:nvPicPr>
        <xdr:cNvPr id="4535" name="1 Imagen">
          <a:extLst>
            <a:ext uri="{FF2B5EF4-FFF2-40B4-BE49-F238E27FC236}">
              <a16:creationId xmlns:a16="http://schemas.microsoft.com/office/drawing/2014/main" id="{523188F0-B9C1-0782-24CE-A3175887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8138100"/>
          <a:ext cx="18440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594360</xdr:colOff>
      <xdr:row>223</xdr:row>
      <xdr:rowOff>160020</xdr:rowOff>
    </xdr:from>
    <xdr:to>
      <xdr:col>13</xdr:col>
      <xdr:colOff>457200</xdr:colOff>
      <xdr:row>223</xdr:row>
      <xdr:rowOff>1162050</xdr:rowOff>
    </xdr:to>
    <xdr:pic>
      <xdr:nvPicPr>
        <xdr:cNvPr id="4536" name="3 Imagen">
          <a:extLst>
            <a:ext uri="{FF2B5EF4-FFF2-40B4-BE49-F238E27FC236}">
              <a16:creationId xmlns:a16="http://schemas.microsoft.com/office/drawing/2014/main" id="{A4ABD120-11EB-CCF5-0FCB-40C0DD2B9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461760" y="38252400"/>
          <a:ext cx="21488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0</xdr:row>
      <xdr:rowOff>182880</xdr:rowOff>
    </xdr:from>
    <xdr:to>
      <xdr:col>2</xdr:col>
      <xdr:colOff>152400</xdr:colOff>
      <xdr:row>2</xdr:row>
      <xdr:rowOff>190500</xdr:rowOff>
    </xdr:to>
    <xdr:pic>
      <xdr:nvPicPr>
        <xdr:cNvPr id="2995" name="Imagen 1">
          <a:extLst>
            <a:ext uri="{FF2B5EF4-FFF2-40B4-BE49-F238E27FC236}">
              <a16:creationId xmlns:a16="http://schemas.microsoft.com/office/drawing/2014/main" id="{15BC26A2-DC94-B99E-8458-96B193AD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2880"/>
          <a:ext cx="10896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2804160</xdr:colOff>
      <xdr:row>0</xdr:row>
      <xdr:rowOff>144780</xdr:rowOff>
    </xdr:from>
    <xdr:to>
      <xdr:col>5</xdr:col>
      <xdr:colOff>3947160</xdr:colOff>
      <xdr:row>2</xdr:row>
      <xdr:rowOff>190500</xdr:rowOff>
    </xdr:to>
    <xdr:pic>
      <xdr:nvPicPr>
        <xdr:cNvPr id="2996" name="Imagen 2">
          <a:extLst>
            <a:ext uri="{FF2B5EF4-FFF2-40B4-BE49-F238E27FC236}">
              <a16:creationId xmlns:a16="http://schemas.microsoft.com/office/drawing/2014/main" id="{907B6B02-EA9E-369E-EC6F-AFCA3F2F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9580" y="144780"/>
          <a:ext cx="8077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1094-57F2-4C7E-B696-EE0628CA3552}">
  <sheetPr>
    <pageSetUpPr fitToPage="1"/>
  </sheetPr>
  <dimension ref="A1:AG229"/>
  <sheetViews>
    <sheetView tabSelected="1" zoomScale="90" zoomScaleNormal="90" zoomScaleSheetLayoutView="100" workbookViewId="0">
      <selection activeCell="R13" sqref="R13"/>
    </sheetView>
  </sheetViews>
  <sheetFormatPr baseColWidth="10" defaultColWidth="9.33203125" defaultRowHeight="11.4" x14ac:dyDescent="0.25"/>
  <cols>
    <col min="1" max="2" width="4.109375" style="7" customWidth="1"/>
    <col min="3" max="3" width="6.33203125" style="7" customWidth="1"/>
    <col min="4" max="4" width="9.109375" style="7" customWidth="1"/>
    <col min="5" max="5" width="8.77734375" style="7" customWidth="1"/>
    <col min="6" max="7" width="9.109375" style="7" customWidth="1"/>
    <col min="8" max="8" width="14.77734375" style="7" customWidth="1"/>
    <col min="9" max="9" width="9.109375" style="7" customWidth="1"/>
    <col min="10" max="10" width="11" style="7" customWidth="1"/>
    <col min="11" max="11" width="15.109375" style="7" bestFit="1" customWidth="1"/>
    <col min="12" max="15" width="9.109375" style="7" customWidth="1"/>
    <col min="16" max="16" width="12.33203125" style="7" customWidth="1"/>
    <col min="17" max="16384" width="9.33203125" style="7"/>
  </cols>
  <sheetData>
    <row r="1" spans="1:16" s="35" customFormat="1" ht="13.2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3.2" customHeight="1" x14ac:dyDescent="0.25">
      <c r="A2" s="31"/>
      <c r="B2" s="223" t="s">
        <v>100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</row>
    <row r="3" spans="1:16" ht="11.4" customHeight="1" x14ac:dyDescent="0.25">
      <c r="A3" s="32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</row>
    <row r="4" spans="1:16" ht="11.4" customHeight="1" x14ac:dyDescent="0.25">
      <c r="A4" s="32"/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1:16" ht="11.4" customHeight="1" x14ac:dyDescent="0.25">
      <c r="A5" s="3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</row>
    <row r="6" spans="1:16" ht="11.4" customHeight="1" x14ac:dyDescent="0.25">
      <c r="A6" s="32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</row>
    <row r="7" spans="1:16" ht="11.4" customHeight="1" x14ac:dyDescent="0.25">
      <c r="A7" s="3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</row>
    <row r="8" spans="1:16" x14ac:dyDescent="0.25">
      <c r="A8" s="32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3.2" x14ac:dyDescent="0.25">
      <c r="A9" s="32"/>
      <c r="B9" s="89" t="s">
        <v>4</v>
      </c>
      <c r="C9" s="35" t="s">
        <v>3</v>
      </c>
      <c r="D9" s="3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2" x14ac:dyDescent="0.25">
      <c r="A10" s="32"/>
      <c r="B10" s="89" t="s">
        <v>5</v>
      </c>
      <c r="C10" s="35" t="s">
        <v>6</v>
      </c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3.2" x14ac:dyDescent="0.25">
      <c r="A11" s="32"/>
      <c r="B11" s="89" t="s">
        <v>7</v>
      </c>
      <c r="C11" s="35" t="s">
        <v>8</v>
      </c>
      <c r="D11" s="35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x14ac:dyDescent="0.25">
      <c r="B12" s="3"/>
      <c r="C12" s="8"/>
    </row>
    <row r="13" spans="1:16" ht="13.8" x14ac:dyDescent="0.25">
      <c r="A13" s="178" t="s">
        <v>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spans="1:16" ht="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3.2" x14ac:dyDescent="0.25">
      <c r="B15" s="5" t="s">
        <v>15</v>
      </c>
      <c r="C15" s="90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2" x14ac:dyDescent="0.25">
      <c r="A16" s="5"/>
      <c r="B16" s="2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ht="12" x14ac:dyDescent="0.25">
      <c r="A17" s="5"/>
      <c r="B17" s="23" t="s">
        <v>26</v>
      </c>
      <c r="C17" s="2" t="s">
        <v>10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ht="13.2" x14ac:dyDescent="0.25">
      <c r="C18" s="68" t="s">
        <v>23</v>
      </c>
      <c r="D18" s="179" t="s">
        <v>203</v>
      </c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</row>
    <row r="19" spans="1:17" ht="9" customHeight="1" x14ac:dyDescent="0.25">
      <c r="B19" s="23"/>
      <c r="C19" s="2"/>
    </row>
    <row r="20" spans="1:17" ht="28.8" customHeight="1" x14ac:dyDescent="0.25">
      <c r="B20" s="19"/>
      <c r="C20" s="84" t="s">
        <v>194</v>
      </c>
      <c r="D20" s="102" t="s">
        <v>206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77"/>
      <c r="Q20" s="77"/>
    </row>
    <row r="21" spans="1:17" ht="29.4" customHeight="1" x14ac:dyDescent="0.25">
      <c r="B21" s="19"/>
      <c r="C21" s="84" t="s">
        <v>194</v>
      </c>
      <c r="D21" s="102" t="s">
        <v>208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77"/>
      <c r="Q21" s="77"/>
    </row>
    <row r="22" spans="1:17" ht="29.4" customHeight="1" x14ac:dyDescent="0.25">
      <c r="B22" s="19"/>
      <c r="C22" s="84" t="s">
        <v>194</v>
      </c>
      <c r="D22" s="102" t="s">
        <v>209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77"/>
      <c r="Q22" s="77"/>
    </row>
    <row r="23" spans="1:17" ht="14.4" customHeight="1" x14ac:dyDescent="0.25">
      <c r="B23" s="19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P23" s="83"/>
      <c r="Q23" s="77"/>
    </row>
    <row r="24" spans="1:17" ht="19.8" customHeight="1" x14ac:dyDescent="0.25">
      <c r="B24" s="19"/>
      <c r="C24" s="91" t="s">
        <v>195</v>
      </c>
      <c r="P24" s="83"/>
      <c r="Q24" s="77"/>
    </row>
    <row r="25" spans="1:17" ht="43.8" customHeight="1" x14ac:dyDescent="0.25">
      <c r="B25" s="19"/>
      <c r="C25" s="84" t="s">
        <v>194</v>
      </c>
      <c r="D25" s="102" t="s">
        <v>210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83"/>
      <c r="Q25" s="77"/>
    </row>
    <row r="26" spans="1:17" x14ac:dyDescent="0.25">
      <c r="B26" s="19"/>
      <c r="O26" s="75"/>
      <c r="P26" s="75"/>
      <c r="Q26" s="75"/>
    </row>
    <row r="27" spans="1:17" ht="6" customHeight="1" x14ac:dyDescent="0.25">
      <c r="B27" s="19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7" ht="12" x14ac:dyDescent="0.25">
      <c r="B28" s="19"/>
      <c r="C28" s="11"/>
      <c r="D28" s="123" t="s">
        <v>27</v>
      </c>
      <c r="E28" s="123"/>
      <c r="F28" s="123"/>
      <c r="G28" s="123"/>
      <c r="H28" s="123"/>
      <c r="I28" s="123"/>
      <c r="J28" s="177">
        <v>2025</v>
      </c>
      <c r="K28" s="177"/>
      <c r="L28" s="177"/>
      <c r="M28" s="177">
        <v>2024</v>
      </c>
      <c r="N28" s="177"/>
      <c r="O28" s="177"/>
    </row>
    <row r="29" spans="1:17" x14ac:dyDescent="0.2">
      <c r="B29" s="19"/>
      <c r="C29" s="11"/>
      <c r="D29" s="106" t="s">
        <v>142</v>
      </c>
      <c r="E29" s="106"/>
      <c r="F29" s="106"/>
      <c r="G29" s="106"/>
      <c r="H29" s="106"/>
      <c r="I29" s="106"/>
      <c r="J29" s="134">
        <v>32421158.73</v>
      </c>
      <c r="K29" s="172"/>
      <c r="L29" s="172"/>
      <c r="M29" s="134">
        <v>13018267.390000001</v>
      </c>
      <c r="N29" s="172"/>
      <c r="O29" s="172"/>
    </row>
    <row r="30" spans="1:17" ht="12" x14ac:dyDescent="0.25">
      <c r="B30" s="19"/>
      <c r="C30" s="11"/>
      <c r="D30" s="131" t="s">
        <v>29</v>
      </c>
      <c r="E30" s="132"/>
      <c r="F30" s="132"/>
      <c r="G30" s="132"/>
      <c r="H30" s="132"/>
      <c r="I30" s="133"/>
      <c r="J30" s="171">
        <f>SUM(J29:L29)</f>
        <v>32421158.73</v>
      </c>
      <c r="K30" s="171"/>
      <c r="L30" s="171"/>
      <c r="M30" s="171">
        <f>SUM(M29:O29)</f>
        <v>13018267.390000001</v>
      </c>
      <c r="N30" s="171"/>
      <c r="O30" s="171"/>
    </row>
    <row r="31" spans="1:17" x14ac:dyDescent="0.25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ht="13.2" x14ac:dyDescent="0.25">
      <c r="B32" s="19"/>
      <c r="C32" s="88" t="s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ht="12" x14ac:dyDescent="0.25">
      <c r="B33" s="19"/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ht="13.2" x14ac:dyDescent="0.25">
      <c r="B34" s="19"/>
      <c r="C34" s="92" t="s">
        <v>202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5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ht="13.2" x14ac:dyDescent="0.25">
      <c r="B36" s="19"/>
      <c r="C36" s="11"/>
      <c r="D36" s="11"/>
      <c r="E36" s="11"/>
      <c r="F36" s="156" t="s">
        <v>31</v>
      </c>
      <c r="G36" s="156"/>
      <c r="H36" s="156"/>
      <c r="I36" s="156"/>
      <c r="J36" s="156"/>
      <c r="K36" s="157" t="s">
        <v>32</v>
      </c>
      <c r="L36" s="157"/>
      <c r="M36" s="157"/>
      <c r="O36" s="11"/>
      <c r="P36" s="11"/>
    </row>
    <row r="37" spans="1:31" ht="13.2" x14ac:dyDescent="0.25">
      <c r="B37" s="19"/>
      <c r="C37" s="11"/>
      <c r="D37" s="11"/>
      <c r="E37" s="11"/>
      <c r="F37" s="124" t="s">
        <v>166</v>
      </c>
      <c r="G37" s="124"/>
      <c r="H37" s="124"/>
      <c r="I37" s="124"/>
      <c r="J37" s="124"/>
      <c r="K37" s="142">
        <v>3764274.5</v>
      </c>
      <c r="L37" s="166"/>
      <c r="M37" s="166"/>
      <c r="O37" s="11"/>
      <c r="P37" s="11"/>
    </row>
    <row r="38" spans="1:31" ht="13.2" x14ac:dyDescent="0.25">
      <c r="B38" s="19"/>
      <c r="C38" s="11"/>
      <c r="D38" s="11"/>
      <c r="E38" s="11"/>
      <c r="F38" s="124" t="s">
        <v>167</v>
      </c>
      <c r="G38" s="124"/>
      <c r="H38" s="124"/>
      <c r="I38" s="124"/>
      <c r="J38" s="124"/>
      <c r="K38" s="142">
        <v>28656884.23</v>
      </c>
      <c r="L38" s="166"/>
      <c r="M38" s="166"/>
      <c r="O38" s="11"/>
      <c r="P38" s="11"/>
    </row>
    <row r="39" spans="1:31" ht="13.2" x14ac:dyDescent="0.25">
      <c r="B39" s="19"/>
      <c r="C39" s="11"/>
      <c r="D39" s="11"/>
      <c r="E39" s="11"/>
      <c r="F39" s="120" t="s">
        <v>29</v>
      </c>
      <c r="G39" s="121"/>
      <c r="H39" s="121"/>
      <c r="I39" s="121"/>
      <c r="J39" s="122"/>
      <c r="K39" s="173">
        <f>SUM(K37:M38)</f>
        <v>32421158.73</v>
      </c>
      <c r="L39" s="174"/>
      <c r="M39" s="175"/>
      <c r="O39" s="11"/>
      <c r="P39" s="11"/>
    </row>
    <row r="40" spans="1:31" x14ac:dyDescent="0.25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ht="27.75" customHeight="1" x14ac:dyDescent="0.25">
      <c r="B41" s="19"/>
      <c r="C41" s="102" t="s">
        <v>184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1"/>
    </row>
    <row r="42" spans="1:31" x14ac:dyDescent="0.25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ht="13.2" x14ac:dyDescent="0.25">
      <c r="A43" s="2"/>
      <c r="B43" s="23" t="s">
        <v>26</v>
      </c>
      <c r="C43" s="93" t="s">
        <v>11</v>
      </c>
    </row>
    <row r="44" spans="1:31" ht="12" x14ac:dyDescent="0.25">
      <c r="A44" s="2"/>
      <c r="B44" s="23"/>
      <c r="C44" s="2"/>
    </row>
    <row r="45" spans="1:31" s="22" customFormat="1" x14ac:dyDescent="0.25">
      <c r="A45" s="26"/>
      <c r="B45" s="67" t="s">
        <v>22</v>
      </c>
      <c r="C45" s="170" t="s">
        <v>199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2" customFormat="1" x14ac:dyDescent="0.25">
      <c r="A46" s="26"/>
      <c r="B46" s="27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3.2" x14ac:dyDescent="0.25">
      <c r="A47" s="6"/>
      <c r="B47" s="17"/>
      <c r="C47" s="164" t="s">
        <v>27</v>
      </c>
      <c r="D47" s="165"/>
      <c r="E47" s="165"/>
      <c r="F47" s="165"/>
      <c r="G47" s="165"/>
      <c r="H47" s="165"/>
      <c r="I47" s="165"/>
      <c r="J47" s="167">
        <v>2025</v>
      </c>
      <c r="K47" s="168"/>
      <c r="L47" s="169"/>
      <c r="M47" s="167">
        <v>2024</v>
      </c>
      <c r="N47" s="168"/>
      <c r="O47" s="169"/>
    </row>
    <row r="48" spans="1:31" ht="13.2" x14ac:dyDescent="0.25">
      <c r="A48" s="6"/>
      <c r="B48" s="17"/>
      <c r="C48" s="192" t="s">
        <v>141</v>
      </c>
      <c r="D48" s="193"/>
      <c r="E48" s="193"/>
      <c r="F48" s="193"/>
      <c r="G48" s="193"/>
      <c r="H48" s="193"/>
      <c r="I48" s="193"/>
      <c r="J48" s="181">
        <v>0</v>
      </c>
      <c r="K48" s="182"/>
      <c r="L48" s="183"/>
      <c r="M48" s="181">
        <v>0</v>
      </c>
      <c r="N48" s="190"/>
      <c r="O48" s="191"/>
    </row>
    <row r="49" spans="1:33" ht="13.2" x14ac:dyDescent="0.25">
      <c r="A49" s="6"/>
      <c r="B49" s="17"/>
      <c r="C49" s="192" t="s">
        <v>143</v>
      </c>
      <c r="D49" s="193"/>
      <c r="E49" s="193"/>
      <c r="F49" s="193"/>
      <c r="G49" s="193"/>
      <c r="H49" s="193"/>
      <c r="I49" s="193"/>
      <c r="J49" s="181">
        <v>195099</v>
      </c>
      <c r="K49" s="190"/>
      <c r="L49" s="191"/>
      <c r="M49" s="181">
        <v>50000</v>
      </c>
      <c r="N49" s="190"/>
      <c r="O49" s="191"/>
    </row>
    <row r="50" spans="1:33" ht="13.2" x14ac:dyDescent="0.25">
      <c r="A50" s="6"/>
      <c r="B50" s="17"/>
      <c r="C50" s="192" t="s">
        <v>179</v>
      </c>
      <c r="D50" s="193"/>
      <c r="E50" s="193"/>
      <c r="F50" s="193"/>
      <c r="G50" s="193"/>
      <c r="H50" s="193"/>
      <c r="I50" s="194"/>
      <c r="J50" s="181">
        <v>0</v>
      </c>
      <c r="K50" s="182"/>
      <c r="L50" s="183"/>
      <c r="M50" s="181">
        <v>0</v>
      </c>
      <c r="N50" s="182"/>
      <c r="O50" s="183"/>
    </row>
    <row r="51" spans="1:33" ht="27" customHeight="1" x14ac:dyDescent="0.25">
      <c r="A51" s="6"/>
      <c r="B51" s="17"/>
      <c r="C51" s="184" t="s">
        <v>168</v>
      </c>
      <c r="D51" s="185"/>
      <c r="E51" s="185"/>
      <c r="F51" s="185"/>
      <c r="G51" s="185"/>
      <c r="H51" s="185"/>
      <c r="I51" s="185"/>
      <c r="J51" s="181">
        <v>16240</v>
      </c>
      <c r="K51" s="190"/>
      <c r="L51" s="191"/>
      <c r="M51" s="181">
        <v>16240</v>
      </c>
      <c r="N51" s="190"/>
      <c r="O51" s="191"/>
    </row>
    <row r="52" spans="1:33" ht="27" customHeight="1" x14ac:dyDescent="0.25">
      <c r="A52" s="6"/>
      <c r="B52" s="17"/>
      <c r="C52" s="184" t="s">
        <v>182</v>
      </c>
      <c r="D52" s="185"/>
      <c r="E52" s="185"/>
      <c r="F52" s="185"/>
      <c r="G52" s="185"/>
      <c r="H52" s="185"/>
      <c r="I52" s="186"/>
      <c r="J52" s="181">
        <v>10946.8</v>
      </c>
      <c r="K52" s="182"/>
      <c r="L52" s="183"/>
      <c r="M52" s="181">
        <v>10946.8</v>
      </c>
      <c r="N52" s="182"/>
      <c r="O52" s="183"/>
    </row>
    <row r="53" spans="1:33" ht="13.2" x14ac:dyDescent="0.25">
      <c r="A53" s="6"/>
      <c r="B53" s="17"/>
      <c r="C53" s="192" t="s">
        <v>188</v>
      </c>
      <c r="D53" s="193"/>
      <c r="E53" s="193"/>
      <c r="F53" s="193"/>
      <c r="G53" s="193"/>
      <c r="H53" s="193"/>
      <c r="I53" s="194"/>
      <c r="J53" s="181">
        <v>0</v>
      </c>
      <c r="K53" s="182"/>
      <c r="L53" s="183"/>
      <c r="M53" s="181">
        <v>0</v>
      </c>
      <c r="N53" s="182"/>
      <c r="O53" s="183"/>
    </row>
    <row r="54" spans="1:33" ht="13.2" x14ac:dyDescent="0.25">
      <c r="A54" s="6"/>
      <c r="B54" s="17"/>
      <c r="C54" s="120" t="s">
        <v>29</v>
      </c>
      <c r="D54" s="121"/>
      <c r="E54" s="121"/>
      <c r="F54" s="121"/>
      <c r="G54" s="121"/>
      <c r="H54" s="121"/>
      <c r="I54" s="121"/>
      <c r="J54" s="187">
        <f>SUM(J48:L53)</f>
        <v>222285.8</v>
      </c>
      <c r="K54" s="188"/>
      <c r="L54" s="189"/>
      <c r="M54" s="187">
        <f>SUM(M48:O52)</f>
        <v>77186.8</v>
      </c>
      <c r="N54" s="188"/>
      <c r="O54" s="189"/>
    </row>
    <row r="55" spans="1:33" x14ac:dyDescent="0.25">
      <c r="A55" s="6"/>
      <c r="B55" s="1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33" ht="13.2" x14ac:dyDescent="0.25">
      <c r="A56" s="11"/>
      <c r="B56" s="23" t="s">
        <v>26</v>
      </c>
      <c r="C56" s="93" t="s">
        <v>12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33" s="22" customFormat="1" ht="13.2" customHeight="1" x14ac:dyDescent="0.25">
      <c r="A57" s="26"/>
      <c r="B57" s="68" t="s">
        <v>25</v>
      </c>
      <c r="C57" s="102" t="s">
        <v>189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s="22" customFormat="1" ht="12" customHeight="1" x14ac:dyDescent="0.25">
      <c r="A58" s="26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s="22" customFormat="1" ht="1.2" customHeight="1" x14ac:dyDescent="0.25">
      <c r="A59" s="26"/>
      <c r="B59" s="69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s="22" customFormat="1" x14ac:dyDescent="0.25">
      <c r="A60" s="26"/>
      <c r="B60" s="69"/>
      <c r="C60" s="102" t="s">
        <v>190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s="22" customFormat="1" ht="15.6" customHeight="1" x14ac:dyDescent="0.25">
      <c r="A61" s="26"/>
      <c r="B61" s="69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s="22" customFormat="1" ht="14.4" customHeight="1" x14ac:dyDescent="0.25">
      <c r="A62" s="26"/>
      <c r="B62" s="69"/>
      <c r="C62" s="102" t="s">
        <v>193</v>
      </c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s="22" customFormat="1" ht="14.4" customHeight="1" x14ac:dyDescent="0.25">
      <c r="A63" s="26"/>
      <c r="B63" s="69"/>
      <c r="C63" s="102" t="s">
        <v>196</v>
      </c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s="22" customFormat="1" ht="14.4" customHeight="1" x14ac:dyDescent="0.25">
      <c r="A64" s="26"/>
      <c r="B64" s="69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s="22" customFormat="1" x14ac:dyDescent="0.25">
      <c r="A65" s="26"/>
      <c r="B65" s="69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s="22" customFormat="1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3.2" x14ac:dyDescent="0.25">
      <c r="B67" s="68" t="s">
        <v>24</v>
      </c>
      <c r="C67" s="94" t="s">
        <v>33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33" ht="12" x14ac:dyDescent="0.25">
      <c r="B68" s="19"/>
      <c r="C68" s="2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33" ht="13.2" x14ac:dyDescent="0.25">
      <c r="B69" s="19"/>
      <c r="C69" s="92" t="s">
        <v>34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33" x14ac:dyDescent="0.25">
      <c r="B70" s="19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33" ht="13.2" x14ac:dyDescent="0.25">
      <c r="B71" s="19"/>
      <c r="C71" s="200" t="s">
        <v>27</v>
      </c>
      <c r="D71" s="201"/>
      <c r="E71" s="201"/>
      <c r="F71" s="201"/>
      <c r="G71" s="201"/>
      <c r="H71" s="201"/>
      <c r="I71" s="201"/>
      <c r="J71" s="202"/>
      <c r="K71" s="157">
        <v>2025</v>
      </c>
      <c r="L71" s="157"/>
      <c r="M71" s="157"/>
      <c r="N71" s="157">
        <v>2024</v>
      </c>
      <c r="O71" s="157"/>
      <c r="P71" s="157"/>
    </row>
    <row r="72" spans="1:33" ht="13.2" x14ac:dyDescent="0.25">
      <c r="B72" s="19"/>
      <c r="C72" s="195" t="s">
        <v>197</v>
      </c>
      <c r="D72" s="165"/>
      <c r="E72" s="165"/>
      <c r="F72" s="165"/>
      <c r="G72" s="165"/>
      <c r="H72" s="165"/>
      <c r="I72" s="165"/>
      <c r="J72" s="196"/>
      <c r="K72" s="197">
        <v>0</v>
      </c>
      <c r="L72" s="198"/>
      <c r="M72" s="199"/>
      <c r="N72" s="197">
        <v>0</v>
      </c>
      <c r="O72" s="198"/>
      <c r="P72" s="199"/>
    </row>
    <row r="73" spans="1:33" ht="13.2" x14ac:dyDescent="0.25">
      <c r="B73" s="19"/>
      <c r="C73" s="124" t="s">
        <v>144</v>
      </c>
      <c r="D73" s="124"/>
      <c r="E73" s="124"/>
      <c r="F73" s="124"/>
      <c r="G73" s="124"/>
      <c r="H73" s="124"/>
      <c r="I73" s="124"/>
      <c r="J73" s="124"/>
      <c r="K73" s="119">
        <v>8381738.4199999999</v>
      </c>
      <c r="L73" s="119"/>
      <c r="M73" s="119"/>
      <c r="N73" s="119">
        <v>8381738.4199999999</v>
      </c>
      <c r="O73" s="119"/>
      <c r="P73" s="119"/>
    </row>
    <row r="74" spans="1:33" ht="27.6" customHeight="1" x14ac:dyDescent="0.25">
      <c r="B74" s="19"/>
      <c r="C74" s="144" t="s">
        <v>175</v>
      </c>
      <c r="D74" s="145"/>
      <c r="E74" s="145"/>
      <c r="F74" s="145"/>
      <c r="G74" s="145"/>
      <c r="H74" s="145"/>
      <c r="I74" s="145"/>
      <c r="J74" s="146"/>
      <c r="K74" s="105">
        <f>+K72+K73</f>
        <v>8381738.4199999999</v>
      </c>
      <c r="L74" s="105"/>
      <c r="M74" s="105"/>
      <c r="N74" s="105">
        <f>SUM(N73:P73)</f>
        <v>8381738.4199999999</v>
      </c>
      <c r="O74" s="105"/>
      <c r="P74" s="105"/>
    </row>
    <row r="75" spans="1:33" ht="12" x14ac:dyDescent="0.25">
      <c r="B75" s="19"/>
      <c r="C75" s="80"/>
      <c r="D75" s="80"/>
      <c r="E75" s="80"/>
      <c r="F75" s="80"/>
      <c r="G75" s="80"/>
      <c r="H75" s="80"/>
      <c r="I75" s="80"/>
      <c r="J75" s="80"/>
      <c r="K75" s="81"/>
      <c r="L75" s="81"/>
      <c r="M75" s="81"/>
      <c r="N75" s="81"/>
      <c r="O75" s="81"/>
      <c r="P75" s="81"/>
    </row>
    <row r="76" spans="1:33" ht="13.2" x14ac:dyDescent="0.25">
      <c r="B76" s="19"/>
      <c r="C76" s="88" t="s">
        <v>35</v>
      </c>
      <c r="D76" s="29"/>
      <c r="E76" s="29"/>
      <c r="F76" s="29"/>
      <c r="G76" s="29"/>
      <c r="H76" s="29"/>
      <c r="I76" s="29"/>
      <c r="J76" s="29"/>
      <c r="K76" s="29"/>
      <c r="L76" s="30"/>
      <c r="M76" s="30"/>
      <c r="N76" s="30"/>
      <c r="O76" s="30"/>
      <c r="P76" s="30"/>
    </row>
    <row r="77" spans="1:33" ht="12" x14ac:dyDescent="0.25">
      <c r="B77" s="19"/>
      <c r="C77" s="25"/>
      <c r="D77" s="29"/>
      <c r="E77" s="29"/>
      <c r="F77" s="29"/>
      <c r="G77" s="29"/>
      <c r="H77" s="29"/>
      <c r="I77" s="29"/>
      <c r="J77" s="29"/>
      <c r="K77" s="29"/>
      <c r="L77" s="30"/>
      <c r="M77" s="30"/>
      <c r="N77" s="30"/>
      <c r="O77" s="30"/>
      <c r="P77" s="30"/>
    </row>
    <row r="78" spans="1:33" ht="13.2" x14ac:dyDescent="0.25">
      <c r="B78" s="19"/>
      <c r="C78" s="92" t="s">
        <v>34</v>
      </c>
      <c r="D78" s="29"/>
      <c r="E78" s="29"/>
      <c r="F78" s="29"/>
      <c r="G78" s="29"/>
      <c r="H78" s="29"/>
      <c r="I78" s="29"/>
      <c r="J78" s="29"/>
      <c r="K78" s="29"/>
      <c r="L78" s="30"/>
      <c r="M78" s="30"/>
      <c r="N78" s="30"/>
      <c r="O78" s="30"/>
      <c r="P78" s="30"/>
    </row>
    <row r="79" spans="1:33" x14ac:dyDescent="0.2">
      <c r="B79" s="19"/>
      <c r="C79" s="11"/>
      <c r="D79" s="29"/>
      <c r="E79" s="29"/>
      <c r="F79" s="29"/>
      <c r="G79" s="29"/>
      <c r="H79" s="29"/>
      <c r="I79" s="29"/>
      <c r="J79" s="29"/>
      <c r="K79" s="29"/>
      <c r="L79" s="30"/>
      <c r="M79" s="30"/>
      <c r="N79" s="30"/>
      <c r="O79" s="30"/>
      <c r="P79" s="30"/>
    </row>
    <row r="80" spans="1:33" ht="12" customHeight="1" x14ac:dyDescent="0.25">
      <c r="B80" s="19"/>
      <c r="D80" s="180" t="s">
        <v>27</v>
      </c>
      <c r="E80" s="180"/>
      <c r="F80" s="180"/>
      <c r="G80" s="180"/>
      <c r="H80" s="180"/>
      <c r="I80" s="180"/>
      <c r="J80" s="177">
        <v>2025</v>
      </c>
      <c r="K80" s="177"/>
      <c r="L80" s="177"/>
      <c r="M80" s="177">
        <v>2024</v>
      </c>
      <c r="N80" s="177"/>
      <c r="O80" s="177"/>
    </row>
    <row r="81" spans="2:16" ht="12" customHeight="1" x14ac:dyDescent="0.25">
      <c r="B81" s="19"/>
      <c r="D81" s="140" t="s">
        <v>145</v>
      </c>
      <c r="E81" s="140"/>
      <c r="F81" s="140"/>
      <c r="G81" s="140"/>
      <c r="H81" s="140"/>
      <c r="I81" s="140"/>
      <c r="J81" s="142">
        <v>4267741.05</v>
      </c>
      <c r="K81" s="143"/>
      <c r="L81" s="143"/>
      <c r="M81" s="158">
        <v>4150651.07</v>
      </c>
      <c r="N81" s="159"/>
      <c r="O81" s="160"/>
    </row>
    <row r="82" spans="2:16" ht="12" customHeight="1" x14ac:dyDescent="0.25">
      <c r="B82" s="19"/>
      <c r="D82" s="140" t="s">
        <v>146</v>
      </c>
      <c r="E82" s="140"/>
      <c r="F82" s="140"/>
      <c r="G82" s="140"/>
      <c r="H82" s="140"/>
      <c r="I82" s="140"/>
      <c r="J82" s="142">
        <v>88330.8</v>
      </c>
      <c r="K82" s="143"/>
      <c r="L82" s="143"/>
      <c r="M82" s="158">
        <v>88330.8</v>
      </c>
      <c r="N82" s="159"/>
      <c r="O82" s="160"/>
    </row>
    <row r="83" spans="2:16" ht="12" customHeight="1" x14ac:dyDescent="0.25">
      <c r="B83" s="19"/>
      <c r="D83" s="140" t="s">
        <v>178</v>
      </c>
      <c r="E83" s="140"/>
      <c r="F83" s="140"/>
      <c r="G83" s="140"/>
      <c r="H83" s="140"/>
      <c r="I83" s="140"/>
      <c r="J83" s="161">
        <v>8109910.6799999997</v>
      </c>
      <c r="K83" s="162"/>
      <c r="L83" s="163"/>
      <c r="M83" s="158">
        <v>8109910.6799999997</v>
      </c>
      <c r="N83" s="159"/>
      <c r="O83" s="160"/>
    </row>
    <row r="84" spans="2:16" ht="12" customHeight="1" x14ac:dyDescent="0.25">
      <c r="B84" s="19"/>
      <c r="D84" s="140" t="s">
        <v>147</v>
      </c>
      <c r="E84" s="140"/>
      <c r="F84" s="140"/>
      <c r="G84" s="140"/>
      <c r="H84" s="140"/>
      <c r="I84" s="140"/>
      <c r="J84" s="142">
        <v>1139275.07</v>
      </c>
      <c r="K84" s="143"/>
      <c r="L84" s="143"/>
      <c r="M84" s="158">
        <v>1139275.07</v>
      </c>
      <c r="N84" s="159"/>
      <c r="O84" s="160"/>
    </row>
    <row r="85" spans="2:16" ht="12" customHeight="1" x14ac:dyDescent="0.25">
      <c r="B85" s="19"/>
      <c r="D85" s="140" t="s">
        <v>148</v>
      </c>
      <c r="E85" s="140"/>
      <c r="F85" s="140"/>
      <c r="G85" s="140"/>
      <c r="H85" s="140"/>
      <c r="I85" s="140"/>
      <c r="J85" s="142">
        <v>371532.01</v>
      </c>
      <c r="K85" s="143"/>
      <c r="L85" s="143"/>
      <c r="M85" s="158">
        <v>371532.01</v>
      </c>
      <c r="N85" s="159"/>
      <c r="O85" s="160"/>
    </row>
    <row r="86" spans="2:16" ht="12" customHeight="1" x14ac:dyDescent="0.25">
      <c r="B86" s="19"/>
      <c r="D86" s="155" t="s">
        <v>149</v>
      </c>
      <c r="E86" s="155"/>
      <c r="F86" s="155"/>
      <c r="G86" s="155"/>
      <c r="H86" s="155"/>
      <c r="I86" s="155"/>
      <c r="J86" s="105">
        <f>SUM(J81:L85)</f>
        <v>13976789.609999999</v>
      </c>
      <c r="K86" s="105"/>
      <c r="L86" s="105"/>
      <c r="M86" s="105">
        <f>SUM(M81:O85)</f>
        <v>13859699.630000001</v>
      </c>
      <c r="N86" s="105"/>
      <c r="O86" s="105"/>
    </row>
    <row r="87" spans="2:16" ht="12" customHeight="1" x14ac:dyDescent="0.25">
      <c r="B87" s="19"/>
      <c r="D87" s="124" t="s">
        <v>150</v>
      </c>
      <c r="E87" s="124"/>
      <c r="F87" s="124"/>
      <c r="G87" s="124"/>
      <c r="H87" s="124"/>
      <c r="I87" s="124"/>
      <c r="J87" s="142">
        <v>3848880</v>
      </c>
      <c r="K87" s="143"/>
      <c r="L87" s="143"/>
      <c r="M87" s="142">
        <v>3848880</v>
      </c>
      <c r="N87" s="143"/>
      <c r="O87" s="143"/>
    </row>
    <row r="88" spans="2:16" ht="12" customHeight="1" x14ac:dyDescent="0.25">
      <c r="B88" s="19"/>
      <c r="D88" s="124" t="s">
        <v>151</v>
      </c>
      <c r="E88" s="124"/>
      <c r="F88" s="124"/>
      <c r="G88" s="124"/>
      <c r="H88" s="124"/>
      <c r="I88" s="124"/>
      <c r="J88" s="142">
        <v>0</v>
      </c>
      <c r="K88" s="143"/>
      <c r="L88" s="143"/>
      <c r="M88" s="142">
        <v>0</v>
      </c>
      <c r="N88" s="143"/>
      <c r="O88" s="143"/>
    </row>
    <row r="89" spans="2:16" ht="12" customHeight="1" x14ac:dyDescent="0.25">
      <c r="B89" s="19"/>
      <c r="D89" s="155" t="s">
        <v>152</v>
      </c>
      <c r="E89" s="155"/>
      <c r="F89" s="155"/>
      <c r="G89" s="155"/>
      <c r="H89" s="155"/>
      <c r="I89" s="155"/>
      <c r="J89" s="105">
        <f>SUM(J87:L88)</f>
        <v>3848880</v>
      </c>
      <c r="K89" s="105"/>
      <c r="L89" s="105"/>
      <c r="M89" s="105">
        <f>SUM(M87:O88)</f>
        <v>3848880</v>
      </c>
      <c r="N89" s="105"/>
      <c r="O89" s="105"/>
    </row>
    <row r="90" spans="2:16" ht="12" customHeight="1" x14ac:dyDescent="0.25">
      <c r="B90" s="19"/>
      <c r="D90" s="124" t="s">
        <v>153</v>
      </c>
      <c r="E90" s="124"/>
      <c r="F90" s="124"/>
      <c r="G90" s="124"/>
      <c r="H90" s="124"/>
      <c r="I90" s="124"/>
      <c r="J90" s="142">
        <v>-12006048.76</v>
      </c>
      <c r="K90" s="143"/>
      <c r="L90" s="143"/>
      <c r="M90" s="142">
        <v>-11827909.42</v>
      </c>
      <c r="N90" s="143"/>
      <c r="O90" s="143"/>
    </row>
    <row r="91" spans="2:16" ht="27.6" customHeight="1" x14ac:dyDescent="0.25">
      <c r="B91" s="19"/>
      <c r="D91" s="144" t="s">
        <v>154</v>
      </c>
      <c r="E91" s="145"/>
      <c r="F91" s="145"/>
      <c r="G91" s="145"/>
      <c r="H91" s="145"/>
      <c r="I91" s="146"/>
      <c r="J91" s="105">
        <f>SUM(J90)</f>
        <v>-12006048.76</v>
      </c>
      <c r="K91" s="105"/>
      <c r="L91" s="105"/>
      <c r="M91" s="105">
        <f>SUM(M90)</f>
        <v>-11827909.42</v>
      </c>
      <c r="N91" s="105"/>
      <c r="O91" s="105"/>
    </row>
    <row r="92" spans="2:16" ht="12" customHeight="1" x14ac:dyDescent="0.25">
      <c r="B92" s="19"/>
      <c r="D92" s="120" t="s">
        <v>29</v>
      </c>
      <c r="E92" s="121"/>
      <c r="F92" s="121"/>
      <c r="G92" s="121"/>
      <c r="H92" s="121"/>
      <c r="I92" s="122"/>
      <c r="J92" s="105">
        <f>SUM(J86,J89,J91)</f>
        <v>5819620.8499999996</v>
      </c>
      <c r="K92" s="105"/>
      <c r="L92" s="105"/>
      <c r="M92" s="105">
        <f>SUM(M86,M89,M91)</f>
        <v>5880670.2100000028</v>
      </c>
      <c r="N92" s="105"/>
      <c r="O92" s="105"/>
    </row>
    <row r="93" spans="2:16" x14ac:dyDescent="0.2">
      <c r="B93" s="19" t="s">
        <v>211</v>
      </c>
      <c r="C93" s="11"/>
      <c r="D93" s="29"/>
      <c r="E93" s="29"/>
      <c r="F93" s="29"/>
      <c r="G93" s="29"/>
      <c r="H93" s="29"/>
      <c r="I93" s="29"/>
      <c r="J93" s="29"/>
      <c r="K93" s="29"/>
      <c r="L93" s="30"/>
      <c r="M93" s="30"/>
      <c r="N93" s="30"/>
      <c r="O93" s="30"/>
      <c r="P93" s="30"/>
    </row>
    <row r="94" spans="2:16" x14ac:dyDescent="0.2">
      <c r="B94" s="19" t="s">
        <v>212</v>
      </c>
      <c r="C94" s="11"/>
      <c r="D94" s="29"/>
      <c r="E94" s="29"/>
      <c r="F94" s="29"/>
      <c r="G94" s="29"/>
      <c r="H94" s="29"/>
      <c r="I94" s="29"/>
      <c r="J94" s="29"/>
      <c r="K94" s="29"/>
      <c r="L94" s="30"/>
      <c r="M94" s="30"/>
      <c r="N94" s="30"/>
      <c r="O94" s="30"/>
      <c r="P94" s="30"/>
    </row>
    <row r="95" spans="2:16" x14ac:dyDescent="0.2">
      <c r="B95" s="19" t="s">
        <v>213</v>
      </c>
      <c r="C95" s="11"/>
      <c r="D95" s="29"/>
      <c r="E95" s="29"/>
      <c r="F95" s="29"/>
      <c r="G95" s="29"/>
      <c r="H95" s="29"/>
      <c r="I95" s="29"/>
      <c r="J95" s="29"/>
      <c r="K95" s="29"/>
      <c r="L95" s="30"/>
      <c r="M95" s="30"/>
      <c r="N95" s="30"/>
      <c r="O95" s="30"/>
      <c r="P95" s="30"/>
    </row>
    <row r="96" spans="2:16" x14ac:dyDescent="0.2">
      <c r="B96" s="7" t="s">
        <v>214</v>
      </c>
      <c r="C96" s="11"/>
      <c r="D96" s="29"/>
      <c r="E96" s="29"/>
      <c r="F96" s="29"/>
      <c r="G96" s="29"/>
      <c r="H96" s="29"/>
      <c r="I96" s="29"/>
      <c r="J96" s="29"/>
      <c r="K96" s="29"/>
      <c r="L96" s="30"/>
      <c r="M96" s="30"/>
      <c r="N96" s="30"/>
      <c r="O96" s="30"/>
      <c r="P96" s="30"/>
    </row>
    <row r="97" spans="1:30" x14ac:dyDescent="0.2">
      <c r="B97" s="19"/>
      <c r="C97" s="11"/>
      <c r="D97" s="76"/>
      <c r="E97" s="29"/>
      <c r="F97" s="29"/>
      <c r="G97" s="29"/>
      <c r="H97" s="29"/>
      <c r="I97" s="29"/>
      <c r="J97" s="29"/>
      <c r="K97" s="29"/>
      <c r="L97" s="86"/>
      <c r="M97" s="30"/>
      <c r="N97" s="30"/>
      <c r="O97" s="30"/>
      <c r="P97" s="30"/>
    </row>
    <row r="98" spans="1:30" x14ac:dyDescent="0.2">
      <c r="B98" s="19"/>
      <c r="C98" s="11"/>
      <c r="D98" s="29"/>
      <c r="E98" s="29"/>
      <c r="F98" s="29"/>
      <c r="G98" s="29"/>
      <c r="H98" s="29"/>
      <c r="I98" s="29"/>
      <c r="J98" s="29"/>
      <c r="K98" s="29"/>
      <c r="L98" s="30"/>
      <c r="M98" s="30"/>
      <c r="N98" s="30"/>
      <c r="O98" s="30"/>
      <c r="P98" s="30"/>
    </row>
    <row r="100" spans="1:30" ht="13.2" x14ac:dyDescent="0.25">
      <c r="A100" s="2"/>
      <c r="B100" s="95" t="s">
        <v>36</v>
      </c>
    </row>
    <row r="101" spans="1:30" ht="12" x14ac:dyDescent="0.25">
      <c r="A101" s="2"/>
      <c r="B101" s="9"/>
    </row>
    <row r="102" spans="1:30" s="22" customFormat="1" ht="13.2" customHeight="1" x14ac:dyDescent="0.2">
      <c r="A102" s="33"/>
      <c r="B102" s="15"/>
      <c r="C102" s="224" t="s">
        <v>204</v>
      </c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15"/>
    </row>
    <row r="103" spans="1:30" ht="11.4" customHeight="1" x14ac:dyDescent="0.2">
      <c r="A103" s="10"/>
      <c r="B103" s="15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</row>
    <row r="104" spans="1:30" x14ac:dyDescent="0.2">
      <c r="A104" s="10"/>
      <c r="B104" s="15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</row>
    <row r="105" spans="1:30" ht="9" customHeight="1" x14ac:dyDescent="0.2">
      <c r="A105" s="10"/>
      <c r="B105" s="15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</row>
    <row r="106" spans="1:30" x14ac:dyDescent="0.2">
      <c r="A106" s="10"/>
      <c r="B106" s="1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</row>
    <row r="107" spans="1:30" ht="13.2" x14ac:dyDescent="0.25">
      <c r="A107" s="10"/>
      <c r="B107" s="15"/>
      <c r="C107" s="6"/>
      <c r="D107" s="6"/>
      <c r="E107" s="156" t="s">
        <v>27</v>
      </c>
      <c r="F107" s="156"/>
      <c r="G107" s="156"/>
      <c r="H107" s="156"/>
      <c r="I107" s="157">
        <v>2025</v>
      </c>
      <c r="J107" s="157"/>
      <c r="K107" s="157"/>
      <c r="L107" s="157">
        <v>2024</v>
      </c>
      <c r="M107" s="157"/>
      <c r="N107" s="157"/>
      <c r="P107" s="6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</row>
    <row r="108" spans="1:30" ht="13.2" x14ac:dyDescent="0.25">
      <c r="A108" s="10"/>
      <c r="B108" s="15"/>
      <c r="C108" s="6"/>
      <c r="D108" s="6"/>
      <c r="E108" s="124" t="s">
        <v>155</v>
      </c>
      <c r="F108" s="124"/>
      <c r="G108" s="124"/>
      <c r="H108" s="124"/>
      <c r="I108" s="119">
        <v>78718208.739999995</v>
      </c>
      <c r="J108" s="119"/>
      <c r="K108" s="119"/>
      <c r="L108" s="119">
        <v>1709505.01</v>
      </c>
      <c r="M108" s="119"/>
      <c r="N108" s="119"/>
      <c r="P108" s="6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</row>
    <row r="109" spans="1:30" ht="13.2" x14ac:dyDescent="0.25">
      <c r="A109" s="10"/>
      <c r="B109" s="15"/>
      <c r="C109" s="6"/>
      <c r="D109" s="6"/>
      <c r="E109" s="124" t="s">
        <v>157</v>
      </c>
      <c r="F109" s="124"/>
      <c r="G109" s="124"/>
      <c r="H109" s="124"/>
      <c r="I109" s="119">
        <v>0</v>
      </c>
      <c r="J109" s="119"/>
      <c r="K109" s="119"/>
      <c r="L109" s="119">
        <v>0</v>
      </c>
      <c r="M109" s="119"/>
      <c r="N109" s="119"/>
      <c r="P109" s="6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</row>
    <row r="110" spans="1:30" ht="13.2" x14ac:dyDescent="0.25">
      <c r="A110" s="10"/>
      <c r="B110" s="15"/>
      <c r="C110" s="6"/>
      <c r="D110" s="6"/>
      <c r="E110" s="120" t="s">
        <v>37</v>
      </c>
      <c r="F110" s="121"/>
      <c r="G110" s="121"/>
      <c r="H110" s="122"/>
      <c r="I110" s="105">
        <f>SUM(I108:K109)</f>
        <v>78718208.739999995</v>
      </c>
      <c r="J110" s="105"/>
      <c r="K110" s="105"/>
      <c r="L110" s="105">
        <f>SUM(L108:N109)</f>
        <v>1709505.01</v>
      </c>
      <c r="M110" s="105"/>
      <c r="N110" s="105"/>
      <c r="P110" s="6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</row>
    <row r="111" spans="1:30" ht="12" x14ac:dyDescent="0.25">
      <c r="A111" s="10"/>
      <c r="B111" s="15"/>
      <c r="C111" s="6"/>
      <c r="D111" s="6"/>
      <c r="E111" s="82"/>
      <c r="F111" s="82"/>
      <c r="G111" s="82"/>
      <c r="H111" s="82"/>
      <c r="I111" s="81"/>
      <c r="J111" s="81"/>
      <c r="K111" s="81"/>
      <c r="L111" s="81"/>
      <c r="M111" s="81"/>
      <c r="N111" s="81"/>
      <c r="P111" s="6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</row>
    <row r="112" spans="1:30" ht="12" customHeight="1" x14ac:dyDescent="0.2">
      <c r="A112" s="10"/>
      <c r="B112" s="1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</row>
    <row r="113" spans="1:30" ht="12" x14ac:dyDescent="0.25">
      <c r="A113" s="10"/>
      <c r="B113" s="15"/>
      <c r="C113" s="6"/>
      <c r="D113" s="6"/>
      <c r="E113" s="82"/>
      <c r="F113" s="82"/>
      <c r="G113" s="82"/>
      <c r="H113" s="82"/>
      <c r="I113" s="81"/>
      <c r="J113" s="81"/>
      <c r="K113" s="81"/>
      <c r="L113" s="81"/>
      <c r="M113" s="81"/>
      <c r="N113" s="81"/>
      <c r="P113" s="6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</row>
    <row r="114" spans="1:30" ht="12" x14ac:dyDescent="0.25">
      <c r="A114" s="10"/>
      <c r="B114" s="15"/>
      <c r="C114" s="6"/>
      <c r="D114" s="6"/>
      <c r="E114" s="82"/>
      <c r="F114" s="82"/>
      <c r="G114" s="82"/>
      <c r="H114" s="82"/>
      <c r="I114" s="81"/>
      <c r="J114" s="81"/>
      <c r="K114" s="81"/>
      <c r="L114" s="81"/>
      <c r="M114" s="81"/>
      <c r="N114" s="81"/>
      <c r="P114" s="6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</row>
    <row r="115" spans="1:30" x14ac:dyDescent="0.2">
      <c r="A115" s="10"/>
      <c r="B115" s="1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</row>
    <row r="116" spans="1:30" ht="13.2" x14ac:dyDescent="0.25">
      <c r="A116" s="10"/>
      <c r="B116" s="23" t="s">
        <v>26</v>
      </c>
      <c r="C116" s="88" t="s">
        <v>38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30" ht="12" x14ac:dyDescent="0.25">
      <c r="A117" s="10"/>
      <c r="B117" s="23"/>
      <c r="C117" s="25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30" ht="13.2" x14ac:dyDescent="0.2">
      <c r="A118" s="10"/>
      <c r="B118" s="15"/>
      <c r="C118" s="96" t="s">
        <v>39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R118" s="87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</row>
    <row r="119" spans="1:30" x14ac:dyDescent="0.2">
      <c r="A119" s="10"/>
      <c r="B119" s="1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</row>
    <row r="120" spans="1:30" ht="12" customHeight="1" x14ac:dyDescent="0.25">
      <c r="A120" s="10"/>
      <c r="B120" s="15"/>
      <c r="C120" s="6"/>
      <c r="D120" s="123" t="s">
        <v>27</v>
      </c>
      <c r="E120" s="123"/>
      <c r="F120" s="123"/>
      <c r="G120" s="123"/>
      <c r="H120" s="123"/>
      <c r="I120" s="123"/>
      <c r="J120" s="123"/>
      <c r="K120" s="123"/>
      <c r="L120" s="123"/>
      <c r="M120" s="149" t="s">
        <v>32</v>
      </c>
      <c r="N120" s="150"/>
      <c r="O120" s="151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</row>
    <row r="121" spans="1:30" ht="12" customHeight="1" x14ac:dyDescent="0.25">
      <c r="A121" s="10"/>
      <c r="B121" s="15"/>
      <c r="C121" s="6"/>
      <c r="D121" s="116" t="s">
        <v>181</v>
      </c>
      <c r="E121" s="117"/>
      <c r="F121" s="117"/>
      <c r="G121" s="117"/>
      <c r="H121" s="117"/>
      <c r="I121" s="117"/>
      <c r="J121" s="117"/>
      <c r="K121" s="117"/>
      <c r="L121" s="118"/>
      <c r="M121" s="107">
        <v>1867622.73</v>
      </c>
      <c r="N121" s="108"/>
      <c r="O121" s="109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</row>
    <row r="122" spans="1:30" ht="12" customHeight="1" x14ac:dyDescent="0.25">
      <c r="A122" s="10"/>
      <c r="B122" s="15"/>
      <c r="C122" s="6"/>
      <c r="D122" s="116" t="s">
        <v>180</v>
      </c>
      <c r="E122" s="117"/>
      <c r="F122" s="117"/>
      <c r="G122" s="117"/>
      <c r="H122" s="117"/>
      <c r="I122" s="117"/>
      <c r="J122" s="117"/>
      <c r="K122" s="117"/>
      <c r="L122" s="118"/>
      <c r="M122" s="107">
        <v>75082387.370000005</v>
      </c>
      <c r="N122" s="108"/>
      <c r="O122" s="109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</row>
    <row r="123" spans="1:30" ht="12" customHeight="1" x14ac:dyDescent="0.2">
      <c r="A123" s="10"/>
      <c r="B123" s="15"/>
      <c r="C123" s="6"/>
      <c r="D123" s="116" t="s">
        <v>198</v>
      </c>
      <c r="E123" s="221"/>
      <c r="F123" s="221"/>
      <c r="G123" s="221"/>
      <c r="H123" s="221"/>
      <c r="I123" s="221"/>
      <c r="J123" s="221"/>
      <c r="K123" s="221"/>
      <c r="L123" s="222"/>
      <c r="M123" s="107">
        <v>0</v>
      </c>
      <c r="N123" s="108"/>
      <c r="O123" s="109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</row>
    <row r="124" spans="1:30" ht="12" customHeight="1" x14ac:dyDescent="0.2">
      <c r="A124" s="10"/>
      <c r="B124" s="15"/>
      <c r="C124" s="6"/>
      <c r="D124" s="106" t="s">
        <v>158</v>
      </c>
      <c r="E124" s="106"/>
      <c r="F124" s="106"/>
      <c r="G124" s="106"/>
      <c r="H124" s="106"/>
      <c r="I124" s="106"/>
      <c r="J124" s="106"/>
      <c r="K124" s="106"/>
      <c r="L124" s="106"/>
      <c r="M124" s="141">
        <v>1015969.97</v>
      </c>
      <c r="N124" s="141"/>
      <c r="O124" s="141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</row>
    <row r="125" spans="1:30" ht="12" customHeight="1" x14ac:dyDescent="0.2">
      <c r="A125" s="10"/>
      <c r="B125" s="15"/>
      <c r="C125" s="6"/>
      <c r="D125" s="106" t="s">
        <v>159</v>
      </c>
      <c r="E125" s="106"/>
      <c r="F125" s="106"/>
      <c r="G125" s="106"/>
      <c r="H125" s="106"/>
      <c r="I125" s="106"/>
      <c r="J125" s="106"/>
      <c r="K125" s="106"/>
      <c r="L125" s="106"/>
      <c r="M125" s="141">
        <v>648643.06000000006</v>
      </c>
      <c r="N125" s="141"/>
      <c r="O125" s="141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</row>
    <row r="126" spans="1:30" ht="12" customHeight="1" x14ac:dyDescent="0.2">
      <c r="A126" s="10"/>
      <c r="B126" s="15"/>
      <c r="C126" s="6"/>
      <c r="D126" s="110" t="s">
        <v>183</v>
      </c>
      <c r="E126" s="111"/>
      <c r="F126" s="111"/>
      <c r="G126" s="111"/>
      <c r="H126" s="111"/>
      <c r="I126" s="111"/>
      <c r="J126" s="111"/>
      <c r="K126" s="111"/>
      <c r="L126" s="112"/>
      <c r="M126" s="107">
        <v>103585.61</v>
      </c>
      <c r="N126" s="108"/>
      <c r="O126" s="109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12" customHeight="1" x14ac:dyDescent="0.25">
      <c r="A127" s="10"/>
      <c r="B127" s="15"/>
      <c r="C127" s="6"/>
      <c r="D127" s="131" t="s">
        <v>156</v>
      </c>
      <c r="E127" s="132"/>
      <c r="F127" s="132"/>
      <c r="G127" s="132"/>
      <c r="H127" s="132"/>
      <c r="I127" s="132"/>
      <c r="J127" s="132"/>
      <c r="K127" s="132"/>
      <c r="L127" s="133"/>
      <c r="M127" s="137">
        <f>SUM(M121:O126)</f>
        <v>78718208.74000001</v>
      </c>
      <c r="N127" s="137"/>
      <c r="O127" s="137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1.4" customHeight="1" x14ac:dyDescent="0.2">
      <c r="A128" s="10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6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</row>
    <row r="129" spans="1:16" ht="12" customHeight="1" x14ac:dyDescent="0.25">
      <c r="A129" s="10"/>
      <c r="B129" s="15"/>
      <c r="C129" s="88" t="s">
        <v>40</v>
      </c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ht="8.4" customHeight="1" x14ac:dyDescent="0.25">
      <c r="A130" s="10"/>
      <c r="B130" s="15"/>
      <c r="C130" s="25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ht="12" customHeight="1" x14ac:dyDescent="0.2">
      <c r="A131" s="10"/>
      <c r="B131" s="15"/>
      <c r="C131" s="148" t="s">
        <v>205</v>
      </c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78"/>
    </row>
    <row r="132" spans="1:16" ht="14.4" customHeight="1" x14ac:dyDescent="0.2">
      <c r="A132" s="10"/>
      <c r="B132" s="15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78"/>
    </row>
    <row r="133" spans="1:16" ht="6.6" customHeight="1" x14ac:dyDescent="0.2">
      <c r="A133" s="10"/>
      <c r="B133" s="15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</row>
    <row r="134" spans="1:16" ht="12" customHeight="1" x14ac:dyDescent="0.25">
      <c r="A134" s="10"/>
      <c r="B134" s="15"/>
      <c r="C134" s="88" t="s">
        <v>41</v>
      </c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</row>
    <row r="135" spans="1:16" ht="7.2" customHeight="1" x14ac:dyDescent="0.25">
      <c r="A135" s="10"/>
      <c r="B135" s="15"/>
      <c r="C135" s="25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16" ht="13.2" customHeight="1" x14ac:dyDescent="0.2">
      <c r="A136" s="10"/>
      <c r="B136" s="15"/>
      <c r="C136" s="139" t="s">
        <v>200</v>
      </c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79"/>
    </row>
    <row r="137" spans="1:16" ht="12" customHeight="1" x14ac:dyDescent="0.2">
      <c r="A137" s="10"/>
      <c r="B137" s="15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24"/>
    </row>
    <row r="138" spans="1:16" ht="12" customHeight="1" x14ac:dyDescent="0.25">
      <c r="A138" s="10"/>
      <c r="B138" s="15"/>
      <c r="C138" s="88" t="s">
        <v>42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</row>
    <row r="139" spans="1:16" ht="7.2" customHeight="1" x14ac:dyDescent="0.25">
      <c r="A139" s="10"/>
      <c r="B139" s="15"/>
      <c r="C139" s="25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16" ht="16.5" customHeight="1" x14ac:dyDescent="0.2">
      <c r="A140" s="10"/>
      <c r="B140" s="15"/>
      <c r="C140" s="138" t="s">
        <v>201</v>
      </c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</row>
    <row r="141" spans="1:16" ht="6.6" customHeight="1" x14ac:dyDescent="0.2">
      <c r="A141" s="10"/>
      <c r="B141" s="15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</row>
    <row r="142" spans="1:16" ht="28.2" customHeight="1" x14ac:dyDescent="0.2">
      <c r="A142" s="10"/>
      <c r="B142" s="84" t="s">
        <v>194</v>
      </c>
      <c r="C142" s="101" t="s">
        <v>215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0"/>
    </row>
    <row r="143" spans="1:16" ht="77.400000000000006" customHeight="1" x14ac:dyDescent="0.2">
      <c r="A143" s="10"/>
      <c r="B143" s="84" t="s">
        <v>194</v>
      </c>
      <c r="C143" s="101" t="s">
        <v>207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0"/>
    </row>
    <row r="144" spans="1:16" ht="13.2" x14ac:dyDescent="0.2">
      <c r="A144" s="10"/>
      <c r="B144" s="15"/>
      <c r="C144" s="205" t="s">
        <v>185</v>
      </c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</row>
    <row r="145" spans="1:16" x14ac:dyDescent="0.2">
      <c r="A145" s="10"/>
      <c r="B145" s="15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1:16" ht="15.6" customHeight="1" x14ac:dyDescent="0.2">
      <c r="A146" s="10"/>
      <c r="B146" s="15"/>
      <c r="C146" s="139" t="s">
        <v>186</v>
      </c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</row>
    <row r="147" spans="1:16" ht="19.2" customHeight="1" x14ac:dyDescent="0.2">
      <c r="A147" s="10"/>
      <c r="B147" s="15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</row>
    <row r="148" spans="1:16" x14ac:dyDescent="0.2">
      <c r="A148" s="10"/>
      <c r="B148" s="1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2" x14ac:dyDescent="0.25">
      <c r="A149" s="15"/>
      <c r="B149" s="2" t="s">
        <v>16</v>
      </c>
      <c r="C149" s="16" t="s">
        <v>17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2" x14ac:dyDescent="0.25">
      <c r="A150" s="15"/>
      <c r="B150" s="2"/>
      <c r="C150" s="16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13.2" x14ac:dyDescent="0.25">
      <c r="A151" s="13"/>
      <c r="B151" s="13"/>
      <c r="C151" s="93" t="s">
        <v>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ht="12" x14ac:dyDescent="0.25">
      <c r="A152" s="13"/>
      <c r="B152" s="13"/>
      <c r="C152" s="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ht="12" x14ac:dyDescent="0.25">
      <c r="A153" s="13"/>
      <c r="B153" s="13"/>
      <c r="C153" s="2"/>
      <c r="D153" s="123" t="s">
        <v>27</v>
      </c>
      <c r="E153" s="123"/>
      <c r="F153" s="123"/>
      <c r="G153" s="123"/>
      <c r="H153" s="123"/>
      <c r="I153" s="123"/>
      <c r="J153" s="123"/>
      <c r="K153" s="123"/>
      <c r="L153" s="123"/>
      <c r="M153" s="149" t="s">
        <v>32</v>
      </c>
      <c r="N153" s="150"/>
      <c r="O153" s="151"/>
      <c r="P153" s="13"/>
    </row>
    <row r="154" spans="1:16" ht="12" x14ac:dyDescent="0.2">
      <c r="A154" s="13"/>
      <c r="B154" s="13"/>
      <c r="C154" s="2"/>
      <c r="D154" s="106" t="s">
        <v>169</v>
      </c>
      <c r="E154" s="106"/>
      <c r="F154" s="106"/>
      <c r="G154" s="106"/>
      <c r="H154" s="106"/>
      <c r="I154" s="106"/>
      <c r="J154" s="106"/>
      <c r="K154" s="106"/>
      <c r="L154" s="106"/>
      <c r="M154" s="134">
        <v>76405218.459999993</v>
      </c>
      <c r="N154" s="135"/>
      <c r="O154" s="135"/>
      <c r="P154" s="13"/>
    </row>
    <row r="155" spans="1:16" ht="12" x14ac:dyDescent="0.2">
      <c r="A155" s="13"/>
      <c r="B155" s="13"/>
      <c r="C155" s="2"/>
      <c r="D155" s="106"/>
      <c r="E155" s="106"/>
      <c r="F155" s="106"/>
      <c r="G155" s="106"/>
      <c r="H155" s="106"/>
      <c r="I155" s="106"/>
      <c r="J155" s="106"/>
      <c r="K155" s="106"/>
      <c r="L155" s="106"/>
      <c r="M155" s="134"/>
      <c r="N155" s="135"/>
      <c r="O155" s="135"/>
      <c r="P155" s="13"/>
    </row>
    <row r="156" spans="1:16" ht="12" x14ac:dyDescent="0.25">
      <c r="A156" s="13"/>
      <c r="B156" s="13"/>
      <c r="C156" s="2"/>
      <c r="D156" s="136" t="s">
        <v>43</v>
      </c>
      <c r="E156" s="136"/>
      <c r="F156" s="136"/>
      <c r="G156" s="136"/>
      <c r="H156" s="136"/>
      <c r="I156" s="136"/>
      <c r="J156" s="136"/>
      <c r="K156" s="136"/>
      <c r="L156" s="136"/>
      <c r="M156" s="137">
        <f>SUM(M154:O155)</f>
        <v>76405218.459999993</v>
      </c>
      <c r="N156" s="137"/>
      <c r="O156" s="137"/>
      <c r="P156" s="13"/>
    </row>
    <row r="157" spans="1:16" ht="24" customHeight="1" x14ac:dyDescent="0.2">
      <c r="A157" s="13"/>
      <c r="B157" s="13"/>
      <c r="C157" s="2"/>
      <c r="D157" s="152" t="s">
        <v>170</v>
      </c>
      <c r="E157" s="153"/>
      <c r="F157" s="153"/>
      <c r="G157" s="153"/>
      <c r="H157" s="153"/>
      <c r="I157" s="153"/>
      <c r="J157" s="153"/>
      <c r="K157" s="153"/>
      <c r="L157" s="154"/>
      <c r="M157" s="134">
        <v>48257610.549999997</v>
      </c>
      <c r="N157" s="135"/>
      <c r="O157" s="135"/>
      <c r="P157" s="13"/>
    </row>
    <row r="158" spans="1:16" ht="12" x14ac:dyDescent="0.25">
      <c r="A158" s="13"/>
      <c r="B158" s="13"/>
      <c r="C158" s="2"/>
      <c r="D158" s="136" t="s">
        <v>171</v>
      </c>
      <c r="E158" s="136"/>
      <c r="F158" s="136"/>
      <c r="G158" s="136"/>
      <c r="H158" s="136"/>
      <c r="I158" s="136"/>
      <c r="J158" s="136"/>
      <c r="K158" s="136"/>
      <c r="L158" s="136"/>
      <c r="M158" s="137">
        <f>SUM(M157)</f>
        <v>48257610.549999997</v>
      </c>
      <c r="N158" s="137"/>
      <c r="O158" s="137"/>
      <c r="P158" s="13"/>
    </row>
    <row r="159" spans="1:16" ht="12" x14ac:dyDescent="0.2">
      <c r="A159" s="13"/>
      <c r="B159" s="13"/>
      <c r="C159" s="2"/>
      <c r="D159" s="106" t="s">
        <v>187</v>
      </c>
      <c r="E159" s="106"/>
      <c r="F159" s="106"/>
      <c r="G159" s="106"/>
      <c r="H159" s="106"/>
      <c r="I159" s="106"/>
      <c r="J159" s="106"/>
      <c r="K159" s="106"/>
      <c r="L159" s="106"/>
      <c r="M159" s="134"/>
      <c r="N159" s="135"/>
      <c r="O159" s="135"/>
      <c r="P159" s="13"/>
    </row>
    <row r="160" spans="1:16" ht="12" x14ac:dyDescent="0.2">
      <c r="A160" s="13"/>
      <c r="B160" s="13"/>
      <c r="C160" s="2"/>
      <c r="D160" s="110" t="s">
        <v>191</v>
      </c>
      <c r="E160" s="111"/>
      <c r="F160" s="111"/>
      <c r="G160" s="111"/>
      <c r="H160" s="111"/>
      <c r="I160" s="111"/>
      <c r="J160" s="111"/>
      <c r="K160" s="111"/>
      <c r="L160" s="112"/>
      <c r="M160" s="128">
        <v>666489.74</v>
      </c>
      <c r="N160" s="129"/>
      <c r="O160" s="130"/>
      <c r="P160" s="13"/>
    </row>
    <row r="161" spans="1:16" ht="12" x14ac:dyDescent="0.25">
      <c r="A161" s="13"/>
      <c r="B161" s="13"/>
      <c r="C161" s="2"/>
      <c r="D161" s="136" t="s">
        <v>44</v>
      </c>
      <c r="E161" s="136"/>
      <c r="F161" s="136"/>
      <c r="G161" s="136"/>
      <c r="H161" s="136"/>
      <c r="I161" s="136"/>
      <c r="J161" s="136"/>
      <c r="K161" s="136"/>
      <c r="L161" s="136"/>
      <c r="M161" s="137">
        <f>SUM(M159:O160)</f>
        <v>666489.74</v>
      </c>
      <c r="N161" s="137"/>
      <c r="O161" s="137"/>
      <c r="P161" s="13"/>
    </row>
    <row r="162" spans="1:16" ht="12" x14ac:dyDescent="0.25">
      <c r="A162" s="13"/>
      <c r="B162" s="13"/>
      <c r="C162" s="2"/>
      <c r="D162" s="131" t="s">
        <v>29</v>
      </c>
      <c r="E162" s="132"/>
      <c r="F162" s="132"/>
      <c r="G162" s="132"/>
      <c r="H162" s="132"/>
      <c r="I162" s="132"/>
      <c r="J162" s="132"/>
      <c r="K162" s="132"/>
      <c r="L162" s="133"/>
      <c r="M162" s="137">
        <f>+M161+M158+M156</f>
        <v>125329318.75</v>
      </c>
      <c r="N162" s="137"/>
      <c r="O162" s="137"/>
      <c r="P162" s="13"/>
    </row>
    <row r="163" spans="1:16" ht="12" x14ac:dyDescent="0.25">
      <c r="B163" s="18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ht="13.2" x14ac:dyDescent="0.25">
      <c r="A164" s="6"/>
      <c r="B164" s="6"/>
      <c r="C164" s="93" t="s">
        <v>13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5">
      <c r="A165" s="6"/>
      <c r="B165" s="1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85"/>
    </row>
    <row r="166" spans="1:16" ht="12.75" customHeight="1" x14ac:dyDescent="0.25">
      <c r="A166" s="13"/>
      <c r="B166" s="13"/>
      <c r="C166" s="2"/>
      <c r="D166" s="180" t="s">
        <v>27</v>
      </c>
      <c r="E166" s="180"/>
      <c r="F166" s="180"/>
      <c r="G166" s="180"/>
      <c r="H166" s="180"/>
      <c r="I166" s="180"/>
      <c r="J166" s="180"/>
      <c r="K166" s="180"/>
      <c r="L166" s="180"/>
      <c r="M166" s="167" t="s">
        <v>32</v>
      </c>
      <c r="N166" s="168"/>
      <c r="O166" s="169"/>
      <c r="P166" s="13"/>
    </row>
    <row r="167" spans="1:16" ht="12.75" customHeight="1" x14ac:dyDescent="0.25">
      <c r="A167" s="13"/>
      <c r="B167" s="13"/>
      <c r="C167" s="2"/>
      <c r="D167" s="140" t="s">
        <v>160</v>
      </c>
      <c r="E167" s="140"/>
      <c r="F167" s="140"/>
      <c r="G167" s="140"/>
      <c r="H167" s="140"/>
      <c r="I167" s="140"/>
      <c r="J167" s="140"/>
      <c r="K167" s="140"/>
      <c r="L167" s="140"/>
      <c r="M167" s="142">
        <v>182672942.16</v>
      </c>
      <c r="N167" s="143"/>
      <c r="O167" s="143"/>
      <c r="P167" s="13"/>
    </row>
    <row r="168" spans="1:16" ht="12.75" customHeight="1" x14ac:dyDescent="0.25">
      <c r="A168" s="13"/>
      <c r="B168" s="13"/>
      <c r="C168" s="2"/>
      <c r="D168" s="140" t="s">
        <v>161</v>
      </c>
      <c r="E168" s="140"/>
      <c r="F168" s="140"/>
      <c r="G168" s="140"/>
      <c r="H168" s="140"/>
      <c r="I168" s="140"/>
      <c r="J168" s="140"/>
      <c r="K168" s="140"/>
      <c r="L168" s="140"/>
      <c r="M168" s="158">
        <v>0</v>
      </c>
      <c r="N168" s="159"/>
      <c r="O168" s="160"/>
      <c r="P168" s="13"/>
    </row>
    <row r="169" spans="1:16" ht="12.75" customHeight="1" x14ac:dyDescent="0.25">
      <c r="A169" s="13"/>
      <c r="B169" s="13"/>
      <c r="C169" s="2"/>
      <c r="D169" s="140" t="s">
        <v>162</v>
      </c>
      <c r="E169" s="140"/>
      <c r="F169" s="140"/>
      <c r="G169" s="140"/>
      <c r="H169" s="140"/>
      <c r="I169" s="140"/>
      <c r="J169" s="140"/>
      <c r="K169" s="140"/>
      <c r="L169" s="140"/>
      <c r="M169" s="158">
        <v>0</v>
      </c>
      <c r="N169" s="159"/>
      <c r="O169" s="160"/>
      <c r="P169" s="13"/>
    </row>
    <row r="170" spans="1:16" ht="12.75" customHeight="1" x14ac:dyDescent="0.25">
      <c r="A170" s="13"/>
      <c r="B170" s="13"/>
      <c r="C170" s="2"/>
      <c r="D170" s="140" t="s">
        <v>163</v>
      </c>
      <c r="E170" s="140"/>
      <c r="F170" s="140"/>
      <c r="G170" s="140"/>
      <c r="H170" s="140"/>
      <c r="I170" s="140"/>
      <c r="J170" s="140"/>
      <c r="K170" s="140"/>
      <c r="L170" s="140"/>
      <c r="M170" s="158">
        <v>0</v>
      </c>
      <c r="N170" s="159"/>
      <c r="O170" s="160"/>
      <c r="P170" s="13"/>
    </row>
    <row r="171" spans="1:16" ht="12.75" customHeight="1" x14ac:dyDescent="0.25">
      <c r="A171" s="13"/>
      <c r="B171" s="13"/>
      <c r="C171" s="2"/>
      <c r="D171" s="140" t="s">
        <v>164</v>
      </c>
      <c r="E171" s="140"/>
      <c r="F171" s="140"/>
      <c r="G171" s="140"/>
      <c r="H171" s="140"/>
      <c r="I171" s="140"/>
      <c r="J171" s="140"/>
      <c r="K171" s="140"/>
      <c r="L171" s="140"/>
      <c r="M171" s="158">
        <v>273889.59999999998</v>
      </c>
      <c r="N171" s="159"/>
      <c r="O171" s="160"/>
      <c r="P171" s="13"/>
    </row>
    <row r="172" spans="1:16" ht="12.75" customHeight="1" x14ac:dyDescent="0.25">
      <c r="A172" s="13"/>
      <c r="B172" s="13"/>
      <c r="C172" s="2"/>
      <c r="D172" s="206" t="s">
        <v>165</v>
      </c>
      <c r="E172" s="206"/>
      <c r="F172" s="206"/>
      <c r="G172" s="206"/>
      <c r="H172" s="206"/>
      <c r="I172" s="206"/>
      <c r="J172" s="206"/>
      <c r="K172" s="206"/>
      <c r="L172" s="206"/>
      <c r="M172" s="105">
        <f>SUM(M167:O171)</f>
        <v>182946831.75999999</v>
      </c>
      <c r="N172" s="105"/>
      <c r="O172" s="105"/>
      <c r="P172" s="71"/>
    </row>
    <row r="173" spans="1:16" x14ac:dyDescent="0.25">
      <c r="A173" s="6"/>
      <c r="B173" s="1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2" x14ac:dyDescent="0.25">
      <c r="B174" s="18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99"/>
      <c r="P174" s="14"/>
    </row>
    <row r="175" spans="1:16" ht="12" x14ac:dyDescent="0.25">
      <c r="A175" s="2"/>
      <c r="B175" s="20" t="s">
        <v>18</v>
      </c>
      <c r="C175" s="12" t="s">
        <v>19</v>
      </c>
    </row>
    <row r="176" spans="1:16" ht="12" x14ac:dyDescent="0.25">
      <c r="A176" s="2"/>
      <c r="B176" s="20"/>
      <c r="C176" s="12"/>
    </row>
    <row r="177" spans="1:16" ht="13.2" x14ac:dyDescent="0.25">
      <c r="A177" s="13"/>
      <c r="B177" s="21"/>
      <c r="C177" s="93" t="s">
        <v>14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ht="12" x14ac:dyDescent="0.25">
      <c r="A178" s="13"/>
      <c r="B178" s="21"/>
      <c r="C178" s="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80" spans="1:16" ht="13.2" x14ac:dyDescent="0.25">
      <c r="E180" s="200" t="s">
        <v>27</v>
      </c>
      <c r="F180" s="201"/>
      <c r="G180" s="201"/>
      <c r="H180" s="202"/>
      <c r="I180" s="167">
        <v>2025</v>
      </c>
      <c r="J180" s="168"/>
      <c r="K180" s="169"/>
      <c r="L180" s="167">
        <v>2024</v>
      </c>
      <c r="M180" s="168"/>
      <c r="N180" s="169"/>
    </row>
    <row r="181" spans="1:16" ht="13.2" x14ac:dyDescent="0.25">
      <c r="E181" s="195" t="s">
        <v>176</v>
      </c>
      <c r="F181" s="203"/>
      <c r="G181" s="203"/>
      <c r="H181" s="204"/>
      <c r="I181" s="197">
        <v>30000</v>
      </c>
      <c r="J181" s="198"/>
      <c r="K181" s="199"/>
      <c r="L181" s="197">
        <v>30000</v>
      </c>
      <c r="M181" s="198"/>
      <c r="N181" s="199"/>
    </row>
    <row r="182" spans="1:16" ht="13.2" x14ac:dyDescent="0.25">
      <c r="A182" s="1"/>
      <c r="E182" s="215" t="s">
        <v>142</v>
      </c>
      <c r="F182" s="216"/>
      <c r="G182" s="216"/>
      <c r="H182" s="217"/>
      <c r="I182" s="218">
        <v>32421158.73</v>
      </c>
      <c r="J182" s="219"/>
      <c r="K182" s="220"/>
      <c r="L182" s="207">
        <v>13018267.390000001</v>
      </c>
      <c r="M182" s="207"/>
      <c r="N182" s="207"/>
    </row>
    <row r="183" spans="1:16" s="22" customFormat="1" ht="13.2" x14ac:dyDescent="0.25">
      <c r="A183" s="7"/>
      <c r="B183" s="7"/>
      <c r="C183" s="7"/>
      <c r="D183" s="7"/>
      <c r="E183" s="208" t="s">
        <v>177</v>
      </c>
      <c r="F183" s="209"/>
      <c r="G183" s="209"/>
      <c r="H183" s="210"/>
      <c r="I183" s="211">
        <f>+I181+I182</f>
        <v>32451158.73</v>
      </c>
      <c r="J183" s="212"/>
      <c r="K183" s="213"/>
      <c r="L183" s="211">
        <f>+L181+L182</f>
        <v>13048267.390000001</v>
      </c>
      <c r="M183" s="212"/>
      <c r="N183" s="213"/>
      <c r="O183" s="7"/>
      <c r="P183" s="7"/>
    </row>
    <row r="184" spans="1:16" s="22" customForma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14" customFormat="1" x14ac:dyDescent="0.25">
      <c r="A185" s="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14" customFormat="1" ht="25.5" customHeight="1" x14ac:dyDescent="0.25">
      <c r="A186" s="7"/>
      <c r="B186" s="2" t="s">
        <v>20</v>
      </c>
      <c r="C186" s="214" t="s">
        <v>21</v>
      </c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</row>
    <row r="222" spans="2:16" ht="12" customHeight="1" x14ac:dyDescent="0.25">
      <c r="B222" s="20"/>
      <c r="C222" s="12"/>
    </row>
    <row r="223" spans="2:16" ht="25.5" customHeight="1" x14ac:dyDescent="0.25">
      <c r="C223" s="127" t="s">
        <v>140</v>
      </c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</row>
    <row r="224" spans="2:16" ht="93" customHeight="1" x14ac:dyDescent="0.2">
      <c r="B224" s="113"/>
      <c r="C224" s="113"/>
      <c r="D224" s="97"/>
      <c r="E224" s="98"/>
      <c r="F224" s="70"/>
      <c r="K224" s="70"/>
      <c r="L224" s="114"/>
      <c r="M224" s="114"/>
      <c r="N224" s="70"/>
    </row>
    <row r="225" spans="2:14" ht="12.75" customHeight="1" x14ac:dyDescent="0.2">
      <c r="B225" s="104" t="s">
        <v>192</v>
      </c>
      <c r="C225" s="104"/>
      <c r="D225" s="104"/>
      <c r="E225" s="104"/>
      <c r="F225" s="104"/>
      <c r="K225" s="147" t="s">
        <v>172</v>
      </c>
      <c r="L225" s="147"/>
      <c r="M225" s="147"/>
      <c r="N225" s="147"/>
    </row>
    <row r="226" spans="2:14" ht="12" customHeight="1" x14ac:dyDescent="0.25">
      <c r="B226" s="115" t="s">
        <v>173</v>
      </c>
      <c r="C226" s="115"/>
      <c r="D226" s="115"/>
      <c r="E226" s="115"/>
      <c r="F226" s="115"/>
      <c r="L226" s="115" t="s">
        <v>174</v>
      </c>
      <c r="M226" s="115"/>
    </row>
    <row r="227" spans="2:14" ht="12" customHeight="1" x14ac:dyDescent="0.25">
      <c r="B227" s="72"/>
      <c r="C227" s="72"/>
      <c r="D227" s="72"/>
      <c r="E227" s="72"/>
      <c r="L227" s="72"/>
      <c r="M227" s="72"/>
    </row>
    <row r="228" spans="2:14" ht="12" customHeight="1" x14ac:dyDescent="0.25">
      <c r="B228" s="72"/>
      <c r="C228" s="72"/>
      <c r="D228" s="72"/>
      <c r="E228" s="72"/>
      <c r="L228" s="72"/>
      <c r="M228" s="72"/>
    </row>
    <row r="229" spans="2:14" ht="13.2" x14ac:dyDescent="0.25">
      <c r="D229" s="24"/>
      <c r="E229" s="24"/>
      <c r="F229" s="125"/>
      <c r="G229" s="126"/>
    </row>
  </sheetData>
  <mergeCells count="199">
    <mergeCell ref="C142:O142"/>
    <mergeCell ref="B2:P7"/>
    <mergeCell ref="D20:O20"/>
    <mergeCell ref="C57:P59"/>
    <mergeCell ref="C102:P105"/>
    <mergeCell ref="J48:L48"/>
    <mergeCell ref="N71:P71"/>
    <mergeCell ref="E183:H183"/>
    <mergeCell ref="I183:K183"/>
    <mergeCell ref="C186:P186"/>
    <mergeCell ref="E182:H182"/>
    <mergeCell ref="L183:N183"/>
    <mergeCell ref="I182:K182"/>
    <mergeCell ref="D123:L123"/>
    <mergeCell ref="M123:O123"/>
    <mergeCell ref="M172:O172"/>
    <mergeCell ref="L180:N180"/>
    <mergeCell ref="M161:O161"/>
    <mergeCell ref="D162:L162"/>
    <mergeCell ref="M162:O162"/>
    <mergeCell ref="D169:L169"/>
    <mergeCell ref="M169:O169"/>
    <mergeCell ref="D161:L161"/>
    <mergeCell ref="J82:L82"/>
    <mergeCell ref="M82:O82"/>
    <mergeCell ref="D84:I84"/>
    <mergeCell ref="J84:L84"/>
    <mergeCell ref="D83:I83"/>
    <mergeCell ref="C71:J71"/>
    <mergeCell ref="M156:O156"/>
    <mergeCell ref="D170:L170"/>
    <mergeCell ref="M170:O170"/>
    <mergeCell ref="M168:O168"/>
    <mergeCell ref="D82:I82"/>
    <mergeCell ref="C144:P144"/>
    <mergeCell ref="C146:P146"/>
    <mergeCell ref="D166:L166"/>
    <mergeCell ref="M166:O166"/>
    <mergeCell ref="D167:L167"/>
    <mergeCell ref="D168:L168"/>
    <mergeCell ref="M167:O167"/>
    <mergeCell ref="M49:O49"/>
    <mergeCell ref="C51:I51"/>
    <mergeCell ref="J51:L51"/>
    <mergeCell ref="M51:O51"/>
    <mergeCell ref="C49:I49"/>
    <mergeCell ref="J47:L47"/>
    <mergeCell ref="C48:I48"/>
    <mergeCell ref="M48:O48"/>
    <mergeCell ref="C50:I50"/>
    <mergeCell ref="J50:L50"/>
    <mergeCell ref="J49:L49"/>
    <mergeCell ref="M80:O80"/>
    <mergeCell ref="M50:O50"/>
    <mergeCell ref="C73:J73"/>
    <mergeCell ref="N73:P73"/>
    <mergeCell ref="K71:M71"/>
    <mergeCell ref="C64:P65"/>
    <mergeCell ref="M53:O53"/>
    <mergeCell ref="C52:I52"/>
    <mergeCell ref="J52:L52"/>
    <mergeCell ref="J53:L53"/>
    <mergeCell ref="M54:O54"/>
    <mergeCell ref="M52:O52"/>
    <mergeCell ref="C60:P61"/>
    <mergeCell ref="K73:M73"/>
    <mergeCell ref="C54:I54"/>
    <mergeCell ref="J54:L54"/>
    <mergeCell ref="C72:J72"/>
    <mergeCell ref="C53:I53"/>
    <mergeCell ref="C62:P62"/>
    <mergeCell ref="C63:P63"/>
    <mergeCell ref="K72:M72"/>
    <mergeCell ref="N72:P72"/>
    <mergeCell ref="A1:P1"/>
    <mergeCell ref="F36:J36"/>
    <mergeCell ref="K36:M36"/>
    <mergeCell ref="F37:J37"/>
    <mergeCell ref="J28:L28"/>
    <mergeCell ref="M28:O28"/>
    <mergeCell ref="D30:I30"/>
    <mergeCell ref="A13:P13"/>
    <mergeCell ref="D18:O18"/>
    <mergeCell ref="D21:O21"/>
    <mergeCell ref="D81:I81"/>
    <mergeCell ref="J81:L81"/>
    <mergeCell ref="M81:O81"/>
    <mergeCell ref="C74:J74"/>
    <mergeCell ref="D25:O25"/>
    <mergeCell ref="C47:I47"/>
    <mergeCell ref="K37:M37"/>
    <mergeCell ref="F38:J38"/>
    <mergeCell ref="K38:M38"/>
    <mergeCell ref="M47:O47"/>
    <mergeCell ref="C45:P46"/>
    <mergeCell ref="D28:I28"/>
    <mergeCell ref="J30:L30"/>
    <mergeCell ref="M30:O30"/>
    <mergeCell ref="M29:O29"/>
    <mergeCell ref="C41:O41"/>
    <mergeCell ref="F39:J39"/>
    <mergeCell ref="K39:M39"/>
    <mergeCell ref="D29:I29"/>
    <mergeCell ref="J29:L29"/>
    <mergeCell ref="K74:M74"/>
    <mergeCell ref="N74:P74"/>
    <mergeCell ref="D80:I80"/>
    <mergeCell ref="J80:L80"/>
    <mergeCell ref="M84:O84"/>
    <mergeCell ref="D85:I85"/>
    <mergeCell ref="J85:L85"/>
    <mergeCell ref="M85:O85"/>
    <mergeCell ref="D86:I86"/>
    <mergeCell ref="J86:L86"/>
    <mergeCell ref="M86:O86"/>
    <mergeCell ref="J83:L83"/>
    <mergeCell ref="M83:O83"/>
    <mergeCell ref="E108:H108"/>
    <mergeCell ref="D87:I87"/>
    <mergeCell ref="J87:L87"/>
    <mergeCell ref="M87:O87"/>
    <mergeCell ref="D88:I88"/>
    <mergeCell ref="J88:L88"/>
    <mergeCell ref="M88:O88"/>
    <mergeCell ref="I108:K108"/>
    <mergeCell ref="L108:N108"/>
    <mergeCell ref="L107:N107"/>
    <mergeCell ref="F229:G229"/>
    <mergeCell ref="C223:P223"/>
    <mergeCell ref="M126:O126"/>
    <mergeCell ref="D160:L160"/>
    <mergeCell ref="M160:O160"/>
    <mergeCell ref="D127:L127"/>
    <mergeCell ref="M154:O154"/>
    <mergeCell ref="D156:L156"/>
    <mergeCell ref="D158:L158"/>
    <mergeCell ref="M158:O158"/>
    <mergeCell ref="C140:P140"/>
    <mergeCell ref="C136:O137"/>
    <mergeCell ref="D171:L171"/>
    <mergeCell ref="K225:N225"/>
    <mergeCell ref="C131:O132"/>
    <mergeCell ref="M127:O127"/>
    <mergeCell ref="D157:L157"/>
    <mergeCell ref="M157:O157"/>
    <mergeCell ref="M155:O155"/>
    <mergeCell ref="D154:L154"/>
    <mergeCell ref="D159:L159"/>
    <mergeCell ref="M159:O159"/>
    <mergeCell ref="D155:L155"/>
    <mergeCell ref="D153:L153"/>
    <mergeCell ref="B226:F226"/>
    <mergeCell ref="D122:L122"/>
    <mergeCell ref="D121:L121"/>
    <mergeCell ref="M121:O121"/>
    <mergeCell ref="I110:K110"/>
    <mergeCell ref="I109:K109"/>
    <mergeCell ref="L109:N109"/>
    <mergeCell ref="E110:H110"/>
    <mergeCell ref="D120:L120"/>
    <mergeCell ref="E109:H109"/>
    <mergeCell ref="L226:M226"/>
    <mergeCell ref="M125:O125"/>
    <mergeCell ref="M120:O120"/>
    <mergeCell ref="D124:L124"/>
    <mergeCell ref="M124:O124"/>
    <mergeCell ref="M153:O153"/>
    <mergeCell ref="E181:H181"/>
    <mergeCell ref="I181:K181"/>
    <mergeCell ref="I180:K180"/>
    <mergeCell ref="M171:O171"/>
    <mergeCell ref="D172:L172"/>
    <mergeCell ref="E180:H180"/>
    <mergeCell ref="L181:N181"/>
    <mergeCell ref="L182:N182"/>
    <mergeCell ref="C143:O143"/>
    <mergeCell ref="D22:O22"/>
    <mergeCell ref="C128:O128"/>
    <mergeCell ref="B225:F225"/>
    <mergeCell ref="L110:N110"/>
    <mergeCell ref="D125:L125"/>
    <mergeCell ref="M122:O122"/>
    <mergeCell ref="D126:L126"/>
    <mergeCell ref="B224:C224"/>
    <mergeCell ref="L224:M224"/>
    <mergeCell ref="D90:I90"/>
    <mergeCell ref="J90:L90"/>
    <mergeCell ref="M90:O90"/>
    <mergeCell ref="J92:L92"/>
    <mergeCell ref="M92:O92"/>
    <mergeCell ref="D91:I91"/>
    <mergeCell ref="J91:L91"/>
    <mergeCell ref="D92:I92"/>
    <mergeCell ref="D89:I89"/>
    <mergeCell ref="J89:L89"/>
    <mergeCell ref="M89:O89"/>
    <mergeCell ref="M91:O91"/>
    <mergeCell ref="E107:H107"/>
    <mergeCell ref="I107:K107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81" fitToHeight="0" orientation="landscape" r:id="rId1"/>
  <headerFooter>
    <oddHeader xml:space="preserve">&amp;L&amp;5                                                 &amp;G&amp;C&amp;"Arial,Negrita"&amp;9INSTITUTO MUNICIPAL DE PENSIONES
CHIHUAHUA
NOTAS A LOS ESTADOS FINANCIEROS
AL 31 DE MARZO DEL 2025&amp;R
</oddHeader>
    <oddFooter>&amp;C&amp;"Arial,Normal"&amp;P / &amp;N</oddFooter>
  </headerFooter>
  <rowBreaks count="6" manualBreakCount="6">
    <brk id="30" max="16383" man="1"/>
    <brk id="65" max="16383" man="1"/>
    <brk id="96" max="16383" man="1"/>
    <brk id="114" max="16383" man="1"/>
    <brk id="147" max="16383" man="1"/>
    <brk id="18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11DE-E1B4-4EF8-A821-4BBE42B56AB7}">
  <sheetPr>
    <pageSetUpPr fitToPage="1"/>
  </sheetPr>
  <dimension ref="B1:F37"/>
  <sheetViews>
    <sheetView zoomScale="90" zoomScaleNormal="90" workbookViewId="0">
      <selection activeCell="D17" sqref="D17"/>
    </sheetView>
  </sheetViews>
  <sheetFormatPr baseColWidth="10" defaultRowHeight="13.2" x14ac:dyDescent="0.25"/>
  <cols>
    <col min="1" max="1" width="1.33203125" customWidth="1"/>
    <col min="2" max="2" width="19.109375" customWidth="1"/>
    <col min="3" max="3" width="44.6640625" customWidth="1"/>
    <col min="4" max="4" width="77.6640625" customWidth="1"/>
    <col min="5" max="5" width="45.109375" customWidth="1"/>
    <col min="6" max="6" width="52.6640625" bestFit="1" customWidth="1"/>
  </cols>
  <sheetData>
    <row r="1" spans="2:6" ht="21" x14ac:dyDescent="0.25">
      <c r="B1" s="246" t="s">
        <v>101</v>
      </c>
      <c r="C1" s="246"/>
      <c r="D1" s="246"/>
      <c r="E1" s="246"/>
      <c r="F1" s="246"/>
    </row>
    <row r="2" spans="2:6" ht="14.25" customHeight="1" x14ac:dyDescent="0.25">
      <c r="B2" s="228" t="s">
        <v>102</v>
      </c>
      <c r="C2" s="228"/>
      <c r="D2" s="228"/>
      <c r="E2" s="228"/>
      <c r="F2" s="228"/>
    </row>
    <row r="3" spans="2:6" ht="14.25" customHeight="1" x14ac:dyDescent="0.25">
      <c r="B3" s="228" t="s">
        <v>105</v>
      </c>
      <c r="C3" s="228"/>
      <c r="D3" s="228"/>
      <c r="E3" s="228"/>
      <c r="F3" s="228"/>
    </row>
    <row r="4" spans="2:6" ht="18.75" customHeight="1" x14ac:dyDescent="0.25"/>
    <row r="5" spans="2:6" ht="17.25" customHeight="1" x14ac:dyDescent="0.25">
      <c r="B5" s="58" t="s">
        <v>103</v>
      </c>
      <c r="C5" s="247" t="s">
        <v>104</v>
      </c>
      <c r="D5" s="247"/>
      <c r="E5" s="247"/>
      <c r="F5" s="247"/>
    </row>
    <row r="6" spans="2:6" ht="17.25" customHeight="1" x14ac:dyDescent="0.25">
      <c r="C6" s="247"/>
      <c r="D6" s="247"/>
      <c r="E6" s="247"/>
      <c r="F6" s="247"/>
    </row>
    <row r="7" spans="2:6" ht="15.75" customHeight="1" thickBot="1" x14ac:dyDescent="0.3"/>
    <row r="8" spans="2:6" ht="21.75" customHeight="1" x14ac:dyDescent="0.25">
      <c r="B8" s="225" t="s">
        <v>45</v>
      </c>
      <c r="C8" s="226"/>
      <c r="D8" s="226"/>
      <c r="E8" s="226"/>
      <c r="F8" s="227"/>
    </row>
    <row r="9" spans="2:6" s="34" customFormat="1" ht="17.25" customHeight="1" x14ac:dyDescent="0.25">
      <c r="B9" s="36" t="s">
        <v>46</v>
      </c>
      <c r="C9" s="37" t="s">
        <v>47</v>
      </c>
      <c r="D9" s="37" t="s">
        <v>48</v>
      </c>
      <c r="E9" s="37" t="s">
        <v>49</v>
      </c>
      <c r="F9" s="38" t="s">
        <v>50</v>
      </c>
    </row>
    <row r="10" spans="2:6" ht="15.75" customHeight="1" x14ac:dyDescent="0.25">
      <c r="B10" s="229" t="s">
        <v>106</v>
      </c>
      <c r="C10" s="231" t="s">
        <v>107</v>
      </c>
      <c r="D10" s="41" t="s">
        <v>108</v>
      </c>
      <c r="E10" s="42" t="s">
        <v>110</v>
      </c>
      <c r="F10" s="43" t="s">
        <v>110</v>
      </c>
    </row>
    <row r="11" spans="2:6" ht="15.75" customHeight="1" x14ac:dyDescent="0.25">
      <c r="B11" s="230"/>
      <c r="C11" s="232"/>
      <c r="D11" s="41" t="s">
        <v>109</v>
      </c>
      <c r="E11" s="42" t="s">
        <v>111</v>
      </c>
      <c r="F11" s="43" t="s">
        <v>111</v>
      </c>
    </row>
    <row r="12" spans="2:6" ht="23.25" customHeight="1" x14ac:dyDescent="0.25">
      <c r="B12" s="44" t="s">
        <v>51</v>
      </c>
      <c r="C12" s="45" t="s">
        <v>52</v>
      </c>
      <c r="D12" s="46" t="s">
        <v>53</v>
      </c>
      <c r="E12" s="47" t="s">
        <v>54</v>
      </c>
      <c r="F12" s="48" t="s">
        <v>28</v>
      </c>
    </row>
    <row r="13" spans="2:6" ht="15" customHeight="1" x14ac:dyDescent="0.25">
      <c r="B13" s="229" t="s">
        <v>55</v>
      </c>
      <c r="C13" s="231" t="s">
        <v>56</v>
      </c>
      <c r="D13" s="41" t="s">
        <v>57</v>
      </c>
      <c r="E13" s="42" t="s">
        <v>58</v>
      </c>
      <c r="F13" s="43" t="s">
        <v>112</v>
      </c>
    </row>
    <row r="14" spans="2:6" ht="15" customHeight="1" x14ac:dyDescent="0.25">
      <c r="B14" s="233"/>
      <c r="C14" s="234"/>
      <c r="D14" s="41" t="s">
        <v>113</v>
      </c>
      <c r="E14" s="42" t="s">
        <v>114</v>
      </c>
      <c r="F14" s="43" t="s">
        <v>115</v>
      </c>
    </row>
    <row r="15" spans="2:6" ht="15" customHeight="1" x14ac:dyDescent="0.25">
      <c r="B15" s="233"/>
      <c r="C15" s="234"/>
      <c r="D15" s="41" t="s">
        <v>116</v>
      </c>
      <c r="E15" s="42" t="s">
        <v>117</v>
      </c>
      <c r="F15" s="43" t="s">
        <v>118</v>
      </c>
    </row>
    <row r="16" spans="2:6" ht="15" customHeight="1" x14ac:dyDescent="0.25">
      <c r="B16" s="230"/>
      <c r="C16" s="232"/>
      <c r="D16" s="41" t="s">
        <v>119</v>
      </c>
      <c r="E16" s="42" t="s">
        <v>120</v>
      </c>
      <c r="F16" s="43" t="s">
        <v>121</v>
      </c>
    </row>
    <row r="17" spans="2:6" ht="23.25" customHeight="1" x14ac:dyDescent="0.25">
      <c r="B17" s="44" t="s">
        <v>59</v>
      </c>
      <c r="C17" s="45" t="s">
        <v>60</v>
      </c>
      <c r="D17" s="46" t="s">
        <v>61</v>
      </c>
      <c r="E17" s="47" t="s">
        <v>62</v>
      </c>
      <c r="F17" s="48" t="s">
        <v>63</v>
      </c>
    </row>
    <row r="18" spans="2:6" ht="23.25" customHeight="1" x14ac:dyDescent="0.25">
      <c r="B18" s="39" t="s">
        <v>64</v>
      </c>
      <c r="C18" s="40" t="s">
        <v>65</v>
      </c>
      <c r="D18" s="41" t="s">
        <v>66</v>
      </c>
      <c r="E18" s="42" t="s">
        <v>67</v>
      </c>
      <c r="F18" s="43" t="s">
        <v>68</v>
      </c>
    </row>
    <row r="19" spans="2:6" ht="23.25" customHeight="1" thickBot="1" x14ac:dyDescent="0.3">
      <c r="B19" s="61" t="s">
        <v>69</v>
      </c>
      <c r="C19" s="62" t="s">
        <v>70</v>
      </c>
      <c r="D19" s="63" t="s">
        <v>71</v>
      </c>
      <c r="E19" s="64" t="s">
        <v>72</v>
      </c>
      <c r="F19" s="65" t="s">
        <v>73</v>
      </c>
    </row>
    <row r="20" spans="2:6" ht="14.4" thickBot="1" x14ac:dyDescent="0.35">
      <c r="B20" s="54"/>
      <c r="C20" s="54"/>
      <c r="D20" s="54"/>
      <c r="E20" s="54"/>
      <c r="F20" s="54"/>
    </row>
    <row r="21" spans="2:6" ht="21.75" customHeight="1" x14ac:dyDescent="0.25">
      <c r="B21" s="225" t="s">
        <v>74</v>
      </c>
      <c r="C21" s="226"/>
      <c r="D21" s="226"/>
      <c r="E21" s="226"/>
      <c r="F21" s="227"/>
    </row>
    <row r="22" spans="2:6" s="34" customFormat="1" ht="17.25" customHeight="1" x14ac:dyDescent="0.25">
      <c r="B22" s="36" t="s">
        <v>46</v>
      </c>
      <c r="C22" s="37" t="s">
        <v>47</v>
      </c>
      <c r="D22" s="37" t="s">
        <v>48</v>
      </c>
      <c r="E22" s="37" t="s">
        <v>49</v>
      </c>
      <c r="F22" s="38" t="s">
        <v>50</v>
      </c>
    </row>
    <row r="23" spans="2:6" ht="15" customHeight="1" x14ac:dyDescent="0.25">
      <c r="B23" s="229" t="s">
        <v>75</v>
      </c>
      <c r="C23" s="231" t="s">
        <v>76</v>
      </c>
      <c r="D23" s="239" t="s">
        <v>77</v>
      </c>
      <c r="E23" s="42" t="s">
        <v>122</v>
      </c>
      <c r="F23" s="43" t="s">
        <v>123</v>
      </c>
    </row>
    <row r="24" spans="2:6" ht="15" customHeight="1" x14ac:dyDescent="0.25">
      <c r="B24" s="233"/>
      <c r="C24" s="234"/>
      <c r="D24" s="240"/>
      <c r="E24" s="42" t="s">
        <v>124</v>
      </c>
      <c r="F24" s="43" t="s">
        <v>125</v>
      </c>
    </row>
    <row r="25" spans="2:6" ht="15" customHeight="1" x14ac:dyDescent="0.25">
      <c r="B25" s="230"/>
      <c r="C25" s="232"/>
      <c r="D25" s="241"/>
      <c r="E25" s="42" t="s">
        <v>126</v>
      </c>
      <c r="F25" s="43" t="s">
        <v>127</v>
      </c>
    </row>
    <row r="26" spans="2:6" ht="15" customHeight="1" x14ac:dyDescent="0.25">
      <c r="B26" s="235" t="s">
        <v>78</v>
      </c>
      <c r="C26" s="249" t="s">
        <v>79</v>
      </c>
      <c r="D26" s="242" t="s">
        <v>80</v>
      </c>
      <c r="E26" s="47" t="s">
        <v>128</v>
      </c>
      <c r="F26" s="48" t="s">
        <v>129</v>
      </c>
    </row>
    <row r="27" spans="2:6" ht="15" customHeight="1" x14ac:dyDescent="0.25">
      <c r="B27" s="236"/>
      <c r="C27" s="250"/>
      <c r="D27" s="243"/>
      <c r="E27" s="59" t="s">
        <v>130</v>
      </c>
      <c r="F27" s="60" t="s">
        <v>131</v>
      </c>
    </row>
    <row r="28" spans="2:6" ht="15" customHeight="1" x14ac:dyDescent="0.25">
      <c r="B28" s="237"/>
      <c r="C28" s="251"/>
      <c r="D28" s="244"/>
      <c r="E28" s="59" t="s">
        <v>132</v>
      </c>
      <c r="F28" s="60" t="s">
        <v>133</v>
      </c>
    </row>
    <row r="29" spans="2:6" ht="15" customHeight="1" x14ac:dyDescent="0.25">
      <c r="B29" s="229" t="s">
        <v>81</v>
      </c>
      <c r="C29" s="231" t="s">
        <v>82</v>
      </c>
      <c r="D29" s="239" t="s">
        <v>83</v>
      </c>
      <c r="E29" s="42" t="s">
        <v>134</v>
      </c>
      <c r="F29" s="43" t="s">
        <v>135</v>
      </c>
    </row>
    <row r="30" spans="2:6" ht="15" customHeight="1" x14ac:dyDescent="0.25">
      <c r="B30" s="233"/>
      <c r="C30" s="234"/>
      <c r="D30" s="240"/>
      <c r="E30" s="42" t="s">
        <v>136</v>
      </c>
      <c r="F30" s="43" t="s">
        <v>137</v>
      </c>
    </row>
    <row r="31" spans="2:6" ht="15" customHeight="1" thickBot="1" x14ac:dyDescent="0.3">
      <c r="B31" s="238"/>
      <c r="C31" s="248"/>
      <c r="D31" s="245"/>
      <c r="E31" s="52" t="s">
        <v>138</v>
      </c>
      <c r="F31" s="53" t="s">
        <v>139</v>
      </c>
    </row>
    <row r="32" spans="2:6" ht="16.2" thickBot="1" x14ac:dyDescent="0.35">
      <c r="B32" s="55"/>
      <c r="C32" s="56"/>
      <c r="D32" s="56"/>
      <c r="E32" s="57"/>
      <c r="F32" s="57"/>
    </row>
    <row r="33" spans="2:6" ht="21.75" customHeight="1" x14ac:dyDescent="0.25">
      <c r="B33" s="225" t="s">
        <v>84</v>
      </c>
      <c r="C33" s="226"/>
      <c r="D33" s="226"/>
      <c r="E33" s="226"/>
      <c r="F33" s="227"/>
    </row>
    <row r="34" spans="2:6" s="34" customFormat="1" ht="17.25" customHeight="1" x14ac:dyDescent="0.25">
      <c r="B34" s="36" t="s">
        <v>46</v>
      </c>
      <c r="C34" s="37" t="s">
        <v>47</v>
      </c>
      <c r="D34" s="37" t="s">
        <v>48</v>
      </c>
      <c r="E34" s="37" t="s">
        <v>49</v>
      </c>
      <c r="F34" s="38" t="s">
        <v>50</v>
      </c>
    </row>
    <row r="35" spans="2:6" ht="42" customHeight="1" x14ac:dyDescent="0.25">
      <c r="B35" s="39" t="s">
        <v>85</v>
      </c>
      <c r="C35" s="40" t="s">
        <v>86</v>
      </c>
      <c r="D35" s="41" t="s">
        <v>87</v>
      </c>
      <c r="E35" s="42" t="s">
        <v>94</v>
      </c>
      <c r="F35" s="43" t="s">
        <v>97</v>
      </c>
    </row>
    <row r="36" spans="2:6" ht="42" customHeight="1" x14ac:dyDescent="0.25">
      <c r="B36" s="44" t="s">
        <v>88</v>
      </c>
      <c r="C36" s="45" t="s">
        <v>89</v>
      </c>
      <c r="D36" s="46" t="s">
        <v>90</v>
      </c>
      <c r="E36" s="47" t="s">
        <v>95</v>
      </c>
      <c r="F36" s="48" t="s">
        <v>98</v>
      </c>
    </row>
    <row r="37" spans="2:6" ht="65.25" customHeight="1" thickBot="1" x14ac:dyDescent="0.3">
      <c r="B37" s="49" t="s">
        <v>91</v>
      </c>
      <c r="C37" s="50" t="s">
        <v>92</v>
      </c>
      <c r="D37" s="51" t="s">
        <v>93</v>
      </c>
      <c r="E37" s="52" t="s">
        <v>96</v>
      </c>
      <c r="F37" s="53" t="s">
        <v>99</v>
      </c>
    </row>
  </sheetData>
  <mergeCells count="20">
    <mergeCell ref="B1:F1"/>
    <mergeCell ref="C5:F6"/>
    <mergeCell ref="B8:F8"/>
    <mergeCell ref="B21:F21"/>
    <mergeCell ref="C29:C31"/>
    <mergeCell ref="C26:C28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Impe 1</cp:lastModifiedBy>
  <cp:lastPrinted>2025-04-25T01:13:23Z</cp:lastPrinted>
  <dcterms:created xsi:type="dcterms:W3CDTF">2017-02-28T18:38:56Z</dcterms:created>
  <dcterms:modified xsi:type="dcterms:W3CDTF">2025-04-27T20:21:14Z</dcterms:modified>
</cp:coreProperties>
</file>