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SAUL 2023  1_FORMATOSIFT-SECTORPARAESTATALMUNICIPALSCG\"/>
    </mc:Choice>
  </mc:AlternateContent>
  <bookViews>
    <workbookView xWindow="0" yWindow="0" windowWidth="20490" windowHeight="7155"/>
  </bookViews>
  <sheets>
    <sheet name="Plantilla Notas" sheetId="1" r:id="rId1"/>
    <sheet name="Formulario Notas" sheetId="2" r:id="rId2"/>
    <sheet name="Hoja1" sheetId="3" r:id="rId3"/>
  </sheets>
  <calcPr calcId="152511"/>
</workbook>
</file>

<file path=xl/calcChain.xml><?xml version="1.0" encoding="utf-8"?>
<calcChain xmlns="http://schemas.openxmlformats.org/spreadsheetml/2006/main">
  <c r="J30" i="1" l="1"/>
  <c r="M30" i="1"/>
  <c r="K39" i="1"/>
  <c r="J55" i="1"/>
  <c r="M55" i="1"/>
  <c r="K74" i="1"/>
  <c r="N74" i="1"/>
  <c r="J87" i="1"/>
  <c r="J93" i="1" s="1"/>
  <c r="M87" i="1"/>
  <c r="J90" i="1"/>
  <c r="M90" i="1"/>
  <c r="J92" i="1"/>
  <c r="M92" i="1"/>
  <c r="I104" i="1"/>
  <c r="L104" i="1"/>
  <c r="M117" i="1"/>
  <c r="M143" i="1"/>
  <c r="M145" i="1"/>
  <c r="M148" i="1"/>
  <c r="M159" i="1"/>
  <c r="I169" i="1"/>
  <c r="L169" i="1"/>
  <c r="M149" i="1" l="1"/>
  <c r="M93" i="1"/>
</calcChain>
</file>

<file path=xl/sharedStrings.xml><?xml version="1.0" encoding="utf-8"?>
<sst xmlns="http://schemas.openxmlformats.org/spreadsheetml/2006/main" count="267" uniqueCount="225">
  <si>
    <t>Activo</t>
  </si>
  <si>
    <t>a) NOTAS DE DESGLOSE</t>
  </si>
  <si>
    <t>Ingresos de Gestión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</si>
  <si>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</si>
  <si>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</si>
  <si>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</si>
  <si>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</si>
  <si>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</si>
  <si>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</si>
  <si>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</si>
  <si>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</si>
  <si>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</si>
  <si>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</si>
  <si>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</si>
  <si>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</si>
  <si>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</si>
  <si>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</si>
  <si>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</si>
  <si>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</si>
  <si>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</si>
  <si>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</si>
  <si>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</si>
  <si>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2.</t>
  </si>
  <si>
    <t>1.</t>
  </si>
  <si>
    <t>9.</t>
  </si>
  <si>
    <t>8.</t>
  </si>
  <si>
    <t>·</t>
  </si>
  <si>
    <t>Concepto</t>
  </si>
  <si>
    <t>#NOMBRE(1112)</t>
  </si>
  <si>
    <t>Suma</t>
  </si>
  <si>
    <t>Bancos/Tesorería</t>
  </si>
  <si>
    <t>Banco</t>
  </si>
  <si>
    <t>Importe</t>
  </si>
  <si>
    <r>
      <t xml:space="preserve">Representa el monto de efectivo disponible propiedad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en instituciones bancarias, su importe se integra por:</t>
    </r>
  </si>
  <si>
    <t>Bienes Inmuebles, Infraestructura y Construcciones en Proceso</t>
  </si>
  <si>
    <t>Se integra de la siguiente manera:</t>
  </si>
  <si>
    <t>Bienes Muebles, Intangibles y Depreciaciones</t>
  </si>
  <si>
    <t>Se integras de la siguiente manera:</t>
  </si>
  <si>
    <t>Pasivo</t>
  </si>
  <si>
    <t>Suma de Pasivo</t>
  </si>
  <si>
    <t>Pasivo Circulante</t>
  </si>
  <si>
    <t>Destacan entre las principales partidas del Pasivo Circulante las siguientes:</t>
  </si>
  <si>
    <t>Retenciones por Pagar a Corto Plazo</t>
  </si>
  <si>
    <t>Ingresos por Clasificar a Corto Plazo</t>
  </si>
  <si>
    <t>Proveedores por Pagar a Corto Plazo</t>
  </si>
  <si>
    <t>Subtotal Aportaciones</t>
  </si>
  <si>
    <t>Subtotal Productos Financieros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</si>
  <si>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</si>
  <si>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</si>
  <si>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</si>
  <si>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</si>
  <si>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</si>
  <si>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</si>
  <si>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</si>
  <si>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</si>
  <si>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</si>
  <si>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</si>
  <si>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</si>
  <si>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</si>
  <si>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</si>
  <si>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</si>
  <si>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</si>
  <si>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</si>
  <si>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</si>
  <si>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</si>
  <si>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</si>
  <si>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</si>
  <si>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</si>
  <si>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</si>
  <si>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</si>
  <si>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</si>
  <si>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</si>
  <si>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</si>
  <si>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</si>
  <si>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</si>
  <si>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</si>
  <si>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</si>
  <si>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</si>
  <si>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</si>
  <si>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</si>
  <si>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</si>
  <si>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</si>
  <si>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</si>
  <si>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</si>
  <si>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</si>
  <si>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</si>
  <si>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</si>
  <si>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</si>
  <si>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</si>
  <si>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</si>
  <si>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</si>
  <si>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</si>
  <si>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</si>
  <si>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</si>
  <si>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</si>
  <si>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</si>
  <si>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</si>
  <si>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</si>
  <si>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</si>
  <si>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</si>
  <si>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</si>
  <si>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</si>
  <si>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</si>
  <si>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</si>
  <si>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</si>
  <si>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</si>
  <si>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</si>
  <si>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</si>
  <si>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</si>
  <si>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</si>
  <si>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</si>
  <si>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</si>
  <si>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</si>
  <si>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</si>
  <si>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</si>
  <si>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</si>
  <si>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</si>
  <si>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</si>
  <si>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</si>
  <si>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</si>
  <si>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</si>
  <si>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</si>
  <si>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</si>
  <si>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</si>
  <si>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</si>
  <si>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</si>
  <si>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</si>
  <si>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</si>
  <si>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</si>
  <si>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</si>
  <si>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</si>
  <si>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</si>
  <si>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</si>
  <si>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</si>
  <si>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</si>
  <si>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</si>
  <si>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</si>
  <si>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</si>
  <si>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</si>
  <si>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</si>
  <si>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</si>
  <si>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</si>
  <si>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CUENTAS POR COBRAR A CORTO PLAZO</t>
  </si>
  <si>
    <t>BANCOS/TESORERÍA</t>
  </si>
  <si>
    <t>DEUDORES DIVERSOS POR COBRAR A CORTO PLAZO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</si>
  <si>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</si>
  <si>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</si>
  <si>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</si>
  <si>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</si>
  <si>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</si>
  <si>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</si>
  <si>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</si>
  <si>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</si>
  <si>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</si>
  <si>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</si>
  <si>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</si>
  <si>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</si>
  <si>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</si>
  <si>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</si>
  <si>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RETENCIONES Y CONTRIBUCIONES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</si>
  <si>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</si>
  <si>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</si>
  <si>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</si>
  <si>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</si>
  <si>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</si>
  <si>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</si>
  <si>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</si>
  <si>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BANORTE</t>
  </si>
  <si>
    <t>SANTANDER</t>
  </si>
  <si>
    <t>ANTICIPO A PROVEEDORES POR ADQUISICIÓN DE BIENES Y PRESTACIÓN DE SERVICIOS A CORTO PLAZO</t>
  </si>
  <si>
    <r>
      <t xml:space="preserve">Representa los recursos depositados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</si>
  <si>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con vencimiento menor o igual a doce meses.</t>
    </r>
  </si>
  <si>
    <t>INGRESOS POR VENTA DE BIENES Y PRESTACIÓN DE SERVICIOS</t>
  </si>
  <si>
    <t>TRANSFERENCIAS, ASIGNACIONES, SUBSIDIOS Y SUBVENCIONES, Y PENSIONES Y JUBILACIONES SUBSIDIOS Y SEBVENCIONES</t>
  </si>
  <si>
    <t>Subtotal subsidios y subvenciones</t>
  </si>
  <si>
    <t>C.P. Silvia Guadalupe Valdez Gomez</t>
  </si>
  <si>
    <t xml:space="preserve">Director </t>
  </si>
  <si>
    <t>Subdirectora Administrativa</t>
  </si>
  <si>
    <t>C.P. Osmar Portillo Anchondo</t>
  </si>
  <si>
    <t>Contador</t>
  </si>
  <si>
    <t>SUBTOTAL BIENES INMUEBLES, INFRAESTRUCTURA Y CONSTRUCCIONES EN PROCESO</t>
  </si>
  <si>
    <t>EFECTIVO</t>
  </si>
  <si>
    <t>TOTAL EFECTIVO Y EQUIVALENTES</t>
  </si>
  <si>
    <t>EQUIPO E INSTRUMENTAL MÉDICO Y DE LABORATORIO</t>
  </si>
  <si>
    <t>INGRESOS POR RECUPERAR A CORTO PLAZO</t>
  </si>
  <si>
    <t>PROVEEDORES POR PAGAR A CORTO PLAZO</t>
  </si>
  <si>
    <t>SERVICIOS PERSONALES POR PAGAR A CORTO PLAZO</t>
  </si>
  <si>
    <t>*     Nombre (completo) de los participantes que tomatón dichos cursos:</t>
  </si>
  <si>
    <t>*     Correos electrónicos de cada participante que tomaron dichos cursos:</t>
  </si>
  <si>
    <t>*      Fecha y lugar en que tomo el curso:</t>
  </si>
  <si>
    <t>*     Nombre del Ente (completo):</t>
  </si>
  <si>
    <t>*     Estado</t>
  </si>
  <si>
    <t>*     Fecha en que tomo el curso de Implementación.</t>
  </si>
  <si>
    <t>*     Teléfono con lada a 10 dígitos:</t>
  </si>
  <si>
    <t>Osmar Portillo Anchondo</t>
  </si>
  <si>
    <t>osmar_pa350@hotmail.com</t>
  </si>
  <si>
    <t>Instituto Municipal de Pensiones</t>
  </si>
  <si>
    <t>Chihuahua</t>
  </si>
  <si>
    <t>2004800 Ext. 6208</t>
  </si>
  <si>
    <t>Marcos Ayala Campos</t>
  </si>
  <si>
    <t>marcos.ayala@mpiochih.gob.mx</t>
  </si>
  <si>
    <t>Año 2015</t>
  </si>
  <si>
    <t xml:space="preserve">OTROS DERECHOS A RECIBIR EFECTIVO O EQUIVALENTES A CORTO PLAZO </t>
  </si>
  <si>
    <t>PROVISIONES A CORTO PLAZO</t>
  </si>
  <si>
    <t xml:space="preserve">En la cuenta de bancos se encuentra la cantidad de $92,638.81, provision creada para la demanda laboral de la C. Yuridia M. Mendez Gonzalez. </t>
  </si>
  <si>
    <t>Provisiones a Corto Plazo</t>
  </si>
  <si>
    <t>Representan las provisiones para juicios o demandas laborales.</t>
  </si>
  <si>
    <t>INGRESOS FINANCIEROS</t>
  </si>
  <si>
    <t>DERECHOS A RECIBIR BIENES O SERVICIOS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</si>
  <si>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</si>
  <si>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</si>
  <si>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OTROS INGRESOS Y BENEFICIOS VARIOS</t>
  </si>
  <si>
    <t>ING. Juan Antonio Gonzalez Villaseñor</t>
  </si>
  <si>
    <t>Las tasas utilizadas fueron las sugeridas por los criterios de vida útil, dejando el valor de $1.00 como valor residual.</t>
  </si>
  <si>
    <t>-</t>
  </si>
  <si>
    <t>El primero por la cantidad de $ 64,241.46 proveniente de ingresos de libre disposición y destinado para futuras demandas laborales.</t>
  </si>
  <si>
    <t>El segundo por la cantidad de $ 3,051,949.44 proveniente de ingresos de libre disposición del ejercicio 2021, así mismo destinado para futuras demandas laborales.</t>
  </si>
  <si>
    <t xml:space="preserve">Los anteriores fondos son creados con la finalidad de no poner en riesgo la estabilidad del Instituto por pasivos contigentes. </t>
  </si>
  <si>
    <t>Se ejecutaron las depreciaciones en el modulo de bienes ya implementado y actualmente en función en el sitema contable SAACG.NET</t>
  </si>
  <si>
    <t>CONSTRUCCIONES EN PROCESO</t>
  </si>
  <si>
    <t>CONTRATISTAS POR OBRAS PÚBLICAS POR PAGAR A CORTO PLAZO</t>
  </si>
  <si>
    <t xml:space="preserve">Las Cuentas por Cobrar a Corto Plazo se integran por:
</t>
  </si>
  <si>
    <t xml:space="preserve">La cantidad disponible en Bancos, es por un importe de $ 76,289,450.04  de los cuales se cuenta con los siguientes fondos: </t>
  </si>
  <si>
    <t>Este género se compone de dos grupos, el Pasivo Circulante y el Pasivo No Circulante, en éstos inciden pasivos derivados de operaciones por servicios personales, cuentas por pagar por operaciones presupuestarias devengadas y contabilizadas al 31 de marzo del ejercicio correspondiente; pasivos por obligaciones laborales, a continuación se presenta la integración del pasivo:</t>
  </si>
  <si>
    <t>El importe de esta cuenta esta constituido principalmente por: Retenciones de ISR por Sueldos y Salarios, Honorarios y por Arrendamiento, mismo que se pagan en el mes de abril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</si>
</sst>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8" formatCode="0.00000"/>
  </numFmts>
  <fonts count="36" x14ac:knownFonts="1"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i/>
      <sz val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E1C0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78C27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23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 applyAlignment="1"/>
    <xf numFmtId="0" fontId="20" fillId="0" borderId="0" xfId="0" applyFont="1"/>
    <xf numFmtId="0" fontId="5" fillId="0" borderId="0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vertical="center"/>
    </xf>
    <xf numFmtId="49" fontId="20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/>
    <xf numFmtId="0" fontId="20" fillId="0" borderId="0" xfId="0" applyFont="1" applyAlignment="1">
      <alignment vertical="center"/>
    </xf>
    <xf numFmtId="0" fontId="15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vertical="center"/>
    </xf>
    <xf numFmtId="0" fontId="26" fillId="3" borderId="7" xfId="0" applyFont="1" applyFill="1" applyBorder="1" applyAlignment="1">
      <alignment vertical="center" wrapText="1"/>
    </xf>
    <xf numFmtId="49" fontId="26" fillId="3" borderId="7" xfId="0" applyNumberFormat="1" applyFont="1" applyFill="1" applyBorder="1" applyAlignment="1">
      <alignment vertical="center"/>
    </xf>
    <xf numFmtId="49" fontId="26" fillId="3" borderId="8" xfId="0" applyNumberFormat="1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 wrapText="1"/>
    </xf>
    <xf numFmtId="49" fontId="26" fillId="0" borderId="7" xfId="0" applyNumberFormat="1" applyFont="1" applyFill="1" applyBorder="1" applyAlignment="1">
      <alignment vertical="center"/>
    </xf>
    <xf numFmtId="49" fontId="26" fillId="0" borderId="8" xfId="0" applyNumberFormat="1" applyFont="1" applyFill="1" applyBorder="1" applyAlignment="1">
      <alignment vertical="center"/>
    </xf>
    <xf numFmtId="0" fontId="25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vertical="center"/>
    </xf>
    <xf numFmtId="0" fontId="26" fillId="3" borderId="10" xfId="0" applyFont="1" applyFill="1" applyBorder="1" applyAlignment="1">
      <alignment vertical="center" wrapText="1"/>
    </xf>
    <xf numFmtId="49" fontId="26" fillId="3" borderId="10" xfId="0" applyNumberFormat="1" applyFont="1" applyFill="1" applyBorder="1" applyAlignment="1">
      <alignment vertical="center"/>
    </xf>
    <xf numFmtId="49" fontId="26" fillId="3" borderId="11" xfId="0" applyNumberFormat="1" applyFont="1" applyFill="1" applyBorder="1" applyAlignment="1">
      <alignment vertical="center"/>
    </xf>
    <xf numFmtId="0" fontId="27" fillId="0" borderId="0" xfId="0" applyFont="1"/>
    <xf numFmtId="0" fontId="28" fillId="0" borderId="0" xfId="0" applyFont="1" applyAlignment="1"/>
    <xf numFmtId="0" fontId="28" fillId="0" borderId="0" xfId="0" applyFont="1" applyBorder="1" applyAlignment="1">
      <alignment vertical="center"/>
    </xf>
    <xf numFmtId="49" fontId="28" fillId="0" borderId="0" xfId="0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left" vertical="top"/>
    </xf>
    <xf numFmtId="49" fontId="26" fillId="0" borderId="12" xfId="0" applyNumberFormat="1" applyFont="1" applyFill="1" applyBorder="1" applyAlignment="1">
      <alignment vertical="center"/>
    </xf>
    <xf numFmtId="49" fontId="26" fillId="0" borderId="13" xfId="0" applyNumberFormat="1" applyFont="1" applyFill="1" applyBorder="1" applyAlignment="1">
      <alignment vertical="center"/>
    </xf>
    <xf numFmtId="0" fontId="25" fillId="0" borderId="9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vertical="center"/>
    </xf>
    <xf numFmtId="49" fontId="26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justify" wrapText="1"/>
    </xf>
    <xf numFmtId="49" fontId="9" fillId="0" borderId="0" xfId="0" applyNumberFormat="1" applyFont="1" applyFill="1" applyBorder="1" applyAlignment="1">
      <alignment vertical="top" wrapText="1"/>
    </xf>
    <xf numFmtId="49" fontId="30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43" fontId="1" fillId="4" borderId="0" xfId="3" applyFont="1" applyFill="1" applyBorder="1"/>
    <xf numFmtId="0" fontId="20" fillId="0" borderId="0" xfId="0" applyFont="1" applyAlignment="1">
      <alignment wrapText="1"/>
    </xf>
    <xf numFmtId="0" fontId="15" fillId="0" borderId="1" xfId="0" applyFont="1" applyFill="1" applyBorder="1" applyAlignment="1">
      <alignment horizontal="left" vertical="top"/>
    </xf>
    <xf numFmtId="0" fontId="20" fillId="4" borderId="0" xfId="0" applyFont="1" applyFill="1" applyBorder="1" applyAlignment="1" applyProtection="1">
      <protection locked="0"/>
    </xf>
    <xf numFmtId="43" fontId="1" fillId="4" borderId="1" xfId="3" applyFont="1" applyFill="1" applyBorder="1"/>
    <xf numFmtId="0" fontId="20" fillId="4" borderId="1" xfId="0" applyFont="1" applyFill="1" applyBorder="1"/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>
      <alignment horizontal="left" vertical="top"/>
    </xf>
    <xf numFmtId="0" fontId="14" fillId="0" borderId="0" xfId="1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22" fillId="0" borderId="0" xfId="0" applyFont="1" applyFill="1" applyBorder="1" applyAlignment="1">
      <alignment horizontal="justify" vertical="justify" wrapText="1"/>
    </xf>
    <xf numFmtId="0" fontId="20" fillId="0" borderId="0" xfId="0" applyFont="1" applyAlignment="1">
      <alignment horizontal="justify" vertical="justify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49" fontId="31" fillId="0" borderId="0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justify" wrapText="1"/>
    </xf>
    <xf numFmtId="0" fontId="18" fillId="0" borderId="0" xfId="0" applyFont="1" applyFill="1" applyBorder="1" applyAlignment="1">
      <alignment vertical="justify"/>
    </xf>
    <xf numFmtId="0" fontId="20" fillId="0" borderId="0" xfId="0" applyFont="1" applyAlignment="1">
      <alignment vertical="justify" wrapText="1"/>
    </xf>
    <xf numFmtId="0" fontId="20" fillId="0" borderId="0" xfId="0" applyFont="1" applyAlignment="1">
      <alignment vertical="justify"/>
    </xf>
    <xf numFmtId="49" fontId="21" fillId="0" borderId="0" xfId="0" applyNumberFormat="1" applyFont="1" applyFill="1" applyBorder="1" applyAlignment="1">
      <alignment horizontal="left"/>
    </xf>
    <xf numFmtId="164" fontId="21" fillId="0" borderId="0" xfId="4" applyFont="1" applyFill="1" applyBorder="1" applyAlignment="1"/>
    <xf numFmtId="0" fontId="18" fillId="0" borderId="0" xfId="0" applyFont="1" applyFill="1" applyBorder="1" applyAlignment="1">
      <alignment horizontal="left" vertical="justify"/>
    </xf>
    <xf numFmtId="49" fontId="31" fillId="0" borderId="0" xfId="0" applyNumberFormat="1" applyFont="1" applyFill="1" applyBorder="1" applyAlignment="1">
      <alignment horizontal="right" vertical="top"/>
    </xf>
    <xf numFmtId="44" fontId="1" fillId="0" borderId="0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top"/>
    </xf>
    <xf numFmtId="49" fontId="22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68" fontId="15" fillId="0" borderId="0" xfId="0" applyNumberFormat="1" applyFont="1" applyFill="1" applyBorder="1" applyAlignment="1">
      <alignment horizontal="left" vertical="top"/>
    </xf>
    <xf numFmtId="0" fontId="20" fillId="0" borderId="0" xfId="0" applyFont="1" applyFill="1" applyAlignment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0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22" fillId="0" borderId="0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164" fontId="20" fillId="0" borderId="2" xfId="4" applyFont="1" applyFill="1" applyBorder="1" applyAlignment="1">
      <alignment horizontal="center"/>
    </xf>
    <xf numFmtId="164" fontId="20" fillId="0" borderId="3" xfId="4" applyFont="1" applyFill="1" applyBorder="1" applyAlignment="1">
      <alignment horizontal="center"/>
    </xf>
    <xf numFmtId="164" fontId="20" fillId="0" borderId="4" xfId="4" applyFont="1" applyFill="1" applyBorder="1" applyAlignment="1">
      <alignment horizontal="center"/>
    </xf>
    <xf numFmtId="164" fontId="21" fillId="0" borderId="5" xfId="4" applyFont="1" applyFill="1" applyBorder="1" applyAlignment="1"/>
    <xf numFmtId="164" fontId="20" fillId="0" borderId="5" xfId="4" applyFont="1" applyFill="1" applyBorder="1" applyAlignment="1"/>
    <xf numFmtId="49" fontId="21" fillId="0" borderId="2" xfId="0" applyNumberFormat="1" applyFont="1" applyFill="1" applyBorder="1" applyAlignment="1">
      <alignment horizontal="right"/>
    </xf>
    <xf numFmtId="49" fontId="21" fillId="0" borderId="3" xfId="0" applyNumberFormat="1" applyFont="1" applyFill="1" applyBorder="1" applyAlignment="1">
      <alignment horizontal="right"/>
    </xf>
    <xf numFmtId="49" fontId="21" fillId="0" borderId="4" xfId="0" applyNumberFormat="1" applyFont="1" applyFill="1" applyBorder="1" applyAlignment="1">
      <alignment horizontal="right"/>
    </xf>
    <xf numFmtId="0" fontId="21" fillId="0" borderId="5" xfId="0" applyFont="1" applyFill="1" applyBorder="1" applyAlignment="1"/>
    <xf numFmtId="49" fontId="20" fillId="0" borderId="5" xfId="0" applyNumberFormat="1" applyFont="1" applyFill="1" applyBorder="1" applyAlignment="1"/>
    <xf numFmtId="49" fontId="20" fillId="0" borderId="2" xfId="0" applyNumberFormat="1" applyFont="1" applyFill="1" applyBorder="1" applyAlignment="1">
      <alignment horizontal="left"/>
    </xf>
    <xf numFmtId="49" fontId="20" fillId="0" borderId="3" xfId="0" applyNumberFormat="1" applyFont="1" applyFill="1" applyBorder="1" applyAlignment="1">
      <alignment horizontal="left"/>
    </xf>
    <xf numFmtId="49" fontId="20" fillId="0" borderId="4" xfId="0" applyNumberFormat="1" applyFont="1" applyFill="1" applyBorder="1" applyAlignment="1">
      <alignment horizontal="left"/>
    </xf>
    <xf numFmtId="165" fontId="20" fillId="0" borderId="2" xfId="0" applyNumberFormat="1" applyFont="1" applyFill="1" applyBorder="1" applyAlignment="1">
      <alignment horizontal="right"/>
    </xf>
    <xf numFmtId="165" fontId="20" fillId="0" borderId="3" xfId="0" applyNumberFormat="1" applyFont="1" applyFill="1" applyBorder="1" applyAlignment="1">
      <alignment horizontal="right"/>
    </xf>
    <xf numFmtId="165" fontId="20" fillId="0" borderId="4" xfId="0" applyNumberFormat="1" applyFont="1" applyFill="1" applyBorder="1" applyAlignment="1">
      <alignment horizontal="right"/>
    </xf>
    <xf numFmtId="49" fontId="20" fillId="0" borderId="5" xfId="0" applyNumberFormat="1" applyFont="1" applyFill="1" applyBorder="1" applyAlignment="1">
      <alignment horizontal="left"/>
    </xf>
    <xf numFmtId="165" fontId="20" fillId="0" borderId="5" xfId="0" applyNumberFormat="1" applyFont="1" applyFill="1" applyBorder="1" applyAlignment="1"/>
    <xf numFmtId="4" fontId="20" fillId="0" borderId="5" xfId="0" applyNumberFormat="1" applyFont="1" applyFill="1" applyBorder="1" applyAlignment="1"/>
    <xf numFmtId="49" fontId="21" fillId="0" borderId="2" xfId="0" applyNumberFormat="1" applyFont="1" applyFill="1" applyBorder="1" applyAlignment="1">
      <alignment horizontal="left"/>
    </xf>
    <xf numFmtId="49" fontId="21" fillId="0" borderId="3" xfId="0" applyNumberFormat="1" applyFont="1" applyFill="1" applyBorder="1" applyAlignment="1">
      <alignment horizontal="left"/>
    </xf>
    <xf numFmtId="49" fontId="21" fillId="0" borderId="4" xfId="0" applyNumberFormat="1" applyFont="1" applyFill="1" applyBorder="1" applyAlignment="1">
      <alignment horizontal="left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vertical="justify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vertical="top" wrapText="1"/>
    </xf>
    <xf numFmtId="49" fontId="20" fillId="0" borderId="3" xfId="0" applyNumberFormat="1" applyFont="1" applyFill="1" applyBorder="1" applyAlignment="1">
      <alignment vertical="top" wrapText="1"/>
    </xf>
    <xf numFmtId="49" fontId="20" fillId="0" borderId="4" xfId="0" applyNumberFormat="1" applyFont="1" applyFill="1" applyBorder="1" applyAlignment="1">
      <alignment vertical="top" wrapText="1"/>
    </xf>
    <xf numFmtId="0" fontId="21" fillId="0" borderId="5" xfId="0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right"/>
    </xf>
    <xf numFmtId="0" fontId="20" fillId="0" borderId="0" xfId="0" applyFont="1" applyAlignment="1">
      <alignment horizontal="justify" vertical="justify" wrapText="1"/>
    </xf>
    <xf numFmtId="0" fontId="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justify" vertical="justify" wrapText="1"/>
    </xf>
    <xf numFmtId="2" fontId="20" fillId="0" borderId="3" xfId="0" applyNumberFormat="1" applyFont="1" applyFill="1" applyBorder="1" applyAlignment="1">
      <alignment horizontal="right"/>
    </xf>
    <xf numFmtId="2" fontId="20" fillId="0" borderId="4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justify"/>
    </xf>
    <xf numFmtId="49" fontId="20" fillId="0" borderId="5" xfId="0" applyNumberFormat="1" applyFont="1" applyBorder="1" applyAlignment="1"/>
    <xf numFmtId="165" fontId="20" fillId="0" borderId="5" xfId="0" applyNumberFormat="1" applyFont="1" applyBorder="1" applyAlignment="1"/>
    <xf numFmtId="2" fontId="20" fillId="0" borderId="5" xfId="0" applyNumberFormat="1" applyFont="1" applyBorder="1" applyAlignment="1"/>
    <xf numFmtId="0" fontId="15" fillId="0" borderId="0" xfId="0" applyFont="1" applyFill="1" applyBorder="1" applyAlignment="1">
      <alignment horizontal="left" vertical="top" wrapText="1"/>
    </xf>
    <xf numFmtId="49" fontId="21" fillId="0" borderId="2" xfId="0" applyNumberFormat="1" applyFont="1" applyBorder="1" applyAlignment="1">
      <alignment horizontal="right"/>
    </xf>
    <xf numFmtId="49" fontId="21" fillId="0" borderId="3" xfId="0" applyNumberFormat="1" applyFont="1" applyBorder="1" applyAlignment="1">
      <alignment horizontal="right"/>
    </xf>
    <xf numFmtId="49" fontId="21" fillId="0" borderId="4" xfId="0" applyNumberFormat="1" applyFont="1" applyBorder="1" applyAlignment="1">
      <alignment horizontal="right"/>
    </xf>
    <xf numFmtId="164" fontId="21" fillId="0" borderId="2" xfId="4" applyFont="1" applyBorder="1" applyAlignment="1">
      <alignment horizontal="right"/>
    </xf>
    <xf numFmtId="164" fontId="21" fillId="0" borderId="3" xfId="4" applyFont="1" applyBorder="1" applyAlignment="1">
      <alignment horizontal="right"/>
    </xf>
    <xf numFmtId="164" fontId="21" fillId="0" borderId="4" xfId="4" applyFont="1" applyBorder="1" applyAlignment="1">
      <alignment horizontal="right"/>
    </xf>
    <xf numFmtId="0" fontId="21" fillId="0" borderId="2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justify" vertical="center" wrapText="1"/>
    </xf>
    <xf numFmtId="164" fontId="21" fillId="0" borderId="5" xfId="4" applyFont="1" applyBorder="1" applyAlignment="1"/>
    <xf numFmtId="0" fontId="21" fillId="0" borderId="5" xfId="0" applyFont="1" applyFill="1" applyBorder="1" applyAlignment="1">
      <alignment horizontal="left"/>
    </xf>
    <xf numFmtId="164" fontId="21" fillId="0" borderId="2" xfId="4" applyFont="1" applyFill="1" applyBorder="1" applyAlignment="1">
      <alignment horizontal="right"/>
    </xf>
    <xf numFmtId="164" fontId="21" fillId="0" borderId="3" xfId="4" applyFont="1" applyFill="1" applyBorder="1" applyAlignment="1">
      <alignment horizontal="right"/>
    </xf>
    <xf numFmtId="164" fontId="21" fillId="0" borderId="4" xfId="4" applyFont="1" applyFill="1" applyBorder="1" applyAlignment="1">
      <alignment horizontal="right"/>
    </xf>
    <xf numFmtId="0" fontId="21" fillId="0" borderId="2" xfId="0" applyFont="1" applyFill="1" applyBorder="1" applyAlignment="1"/>
    <xf numFmtId="0" fontId="21" fillId="0" borderId="3" xfId="0" applyFont="1" applyFill="1" applyBorder="1" applyAlignment="1"/>
    <xf numFmtId="0" fontId="21" fillId="0" borderId="4" xfId="0" applyFont="1" applyFill="1" applyBorder="1" applyAlignment="1"/>
    <xf numFmtId="0" fontId="20" fillId="0" borderId="0" xfId="0" applyFont="1" applyAlignment="1">
      <alignment horizontal="justify" vertical="justify"/>
    </xf>
    <xf numFmtId="165" fontId="20" fillId="0" borderId="2" xfId="0" applyNumberFormat="1" applyFont="1" applyFill="1" applyBorder="1" applyAlignment="1"/>
    <xf numFmtId="165" fontId="20" fillId="0" borderId="3" xfId="0" applyNumberFormat="1" applyFont="1" applyFill="1" applyBorder="1" applyAlignment="1"/>
    <xf numFmtId="165" fontId="20" fillId="0" borderId="4" xfId="0" applyNumberFormat="1" applyFont="1" applyFill="1" applyBorder="1" applyAlignment="1"/>
    <xf numFmtId="0" fontId="21" fillId="0" borderId="0" xfId="0" applyFont="1" applyAlignment="1">
      <alignment horizontal="left" vertical="justify"/>
    </xf>
    <xf numFmtId="164" fontId="21" fillId="0" borderId="2" xfId="4" applyFont="1" applyBorder="1" applyAlignment="1"/>
    <xf numFmtId="164" fontId="21" fillId="0" borderId="3" xfId="4" applyFont="1" applyBorder="1" applyAlignment="1"/>
    <xf numFmtId="164" fontId="21" fillId="0" borderId="4" xfId="4" applyFont="1" applyBorder="1" applyAlignment="1"/>
    <xf numFmtId="164" fontId="20" fillId="0" borderId="2" xfId="4" applyFont="1" applyBorder="1" applyAlignment="1"/>
    <xf numFmtId="164" fontId="20" fillId="0" borderId="3" xfId="4" applyFont="1" applyBorder="1" applyAlignment="1"/>
    <xf numFmtId="164" fontId="20" fillId="0" borderId="4" xfId="4" applyFont="1" applyBorder="1" applyAlignment="1"/>
    <xf numFmtId="0" fontId="17" fillId="0" borderId="0" xfId="0" applyFont="1" applyFill="1" applyBorder="1" applyAlignment="1">
      <alignment horizontal="center" vertical="justify"/>
    </xf>
    <xf numFmtId="49" fontId="20" fillId="0" borderId="2" xfId="0" applyNumberFormat="1" applyFont="1" applyBorder="1" applyAlignment="1"/>
    <xf numFmtId="49" fontId="20" fillId="0" borderId="3" xfId="0" applyNumberFormat="1" applyFont="1" applyBorder="1" applyAlignment="1"/>
    <xf numFmtId="49" fontId="20" fillId="0" borderId="4" xfId="0" applyNumberFormat="1" applyFont="1" applyBorder="1" applyAlignment="1"/>
    <xf numFmtId="0" fontId="20" fillId="0" borderId="3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49" fontId="21" fillId="0" borderId="5" xfId="0" applyNumberFormat="1" applyFont="1" applyFill="1" applyBorder="1" applyAlignment="1">
      <alignment horizontal="left"/>
    </xf>
    <xf numFmtId="164" fontId="20" fillId="0" borderId="5" xfId="4" applyFont="1" applyBorder="1" applyAlignment="1"/>
    <xf numFmtId="49" fontId="21" fillId="0" borderId="2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0" fontId="34" fillId="6" borderId="17" xfId="0" applyFont="1" applyFill="1" applyBorder="1" applyAlignment="1">
      <alignment horizontal="left" vertical="center"/>
    </xf>
    <xf numFmtId="0" fontId="34" fillId="6" borderId="18" xfId="0" applyFont="1" applyFill="1" applyBorder="1" applyAlignment="1">
      <alignment horizontal="left" vertical="center"/>
    </xf>
    <xf numFmtId="0" fontId="34" fillId="6" borderId="1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left" vertical="center"/>
    </xf>
    <xf numFmtId="0" fontId="26" fillId="3" borderId="15" xfId="0" applyFont="1" applyFill="1" applyBorder="1" applyAlignment="1">
      <alignment horizontal="left" vertical="center"/>
    </xf>
    <xf numFmtId="0" fontId="25" fillId="3" borderId="22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left" vertical="center" wrapText="1"/>
    </xf>
    <xf numFmtId="0" fontId="26" fillId="3" borderId="14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6" fillId="3" borderId="16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 wrapText="1"/>
    </xf>
    <xf numFmtId="0" fontId="26" fillId="3" borderId="16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left" vertical="center"/>
    </xf>
  </cellXfs>
  <cellStyles count="6">
    <cellStyle name="Hipervínculo" xfId="1" builtinId="8"/>
    <cellStyle name="Hipervínculo 2" xfId="2"/>
    <cellStyle name="Millares" xfId="3" builtinId="3"/>
    <cellStyle name="Moneda" xfId="4" builtinId="4"/>
    <cellStyle name="Moneda 2" xfId="5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172</xdr:row>
      <xdr:rowOff>142875</xdr:rowOff>
    </xdr:from>
    <xdr:to>
      <xdr:col>15</xdr:col>
      <xdr:colOff>609600</xdr:colOff>
      <xdr:row>187</xdr:row>
      <xdr:rowOff>123825</xdr:rowOff>
    </xdr:to>
    <xdr:pic>
      <xdr:nvPicPr>
        <xdr:cNvPr id="16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73" t="20285" r="53070" b="53998"/>
        <a:stretch>
          <a:fillRect/>
        </a:stretch>
      </xdr:blipFill>
      <xdr:spPr bwMode="auto">
        <a:xfrm>
          <a:off x="200025" y="29765625"/>
          <a:ext cx="828675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188</xdr:row>
      <xdr:rowOff>47625</xdr:rowOff>
    </xdr:from>
    <xdr:to>
      <xdr:col>15</xdr:col>
      <xdr:colOff>371475</xdr:colOff>
      <xdr:row>207</xdr:row>
      <xdr:rowOff>76200</xdr:rowOff>
    </xdr:to>
    <xdr:pic>
      <xdr:nvPicPr>
        <xdr:cNvPr id="169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2" t="19788" r="53104" b="46635"/>
        <a:stretch>
          <a:fillRect/>
        </a:stretch>
      </xdr:blipFill>
      <xdr:spPr bwMode="auto">
        <a:xfrm>
          <a:off x="266700" y="32108775"/>
          <a:ext cx="798195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207</xdr:row>
      <xdr:rowOff>133350</xdr:rowOff>
    </xdr:from>
    <xdr:to>
      <xdr:col>13</xdr:col>
      <xdr:colOff>381000</xdr:colOff>
      <xdr:row>241</xdr:row>
      <xdr:rowOff>95250</xdr:rowOff>
    </xdr:to>
    <xdr:pic>
      <xdr:nvPicPr>
        <xdr:cNvPr id="169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25" t="13348" r="52946" b="12770"/>
        <a:stretch>
          <a:fillRect/>
        </a:stretch>
      </xdr:blipFill>
      <xdr:spPr bwMode="auto">
        <a:xfrm>
          <a:off x="800100" y="33194625"/>
          <a:ext cx="6410325" cy="51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250</xdr:row>
      <xdr:rowOff>114300</xdr:rowOff>
    </xdr:from>
    <xdr:to>
      <xdr:col>7</xdr:col>
      <xdr:colOff>304800</xdr:colOff>
      <xdr:row>253</xdr:row>
      <xdr:rowOff>104775</xdr:rowOff>
    </xdr:to>
    <xdr:pic>
      <xdr:nvPicPr>
        <xdr:cNvPr id="1693" name="2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2005250"/>
          <a:ext cx="1257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504825</xdr:colOff>
      <xdr:row>244</xdr:row>
      <xdr:rowOff>38100</xdr:rowOff>
    </xdr:from>
    <xdr:to>
      <xdr:col>16</xdr:col>
      <xdr:colOff>104775</xdr:colOff>
      <xdr:row>246</xdr:row>
      <xdr:rowOff>390525</xdr:rowOff>
    </xdr:to>
    <xdr:pic>
      <xdr:nvPicPr>
        <xdr:cNvPr id="1694" name="3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7334250" y="4063365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243</xdr:row>
      <xdr:rowOff>76200</xdr:rowOff>
    </xdr:from>
    <xdr:to>
      <xdr:col>7</xdr:col>
      <xdr:colOff>428625</xdr:colOff>
      <xdr:row>246</xdr:row>
      <xdr:rowOff>409575</xdr:rowOff>
    </xdr:to>
    <xdr:pic>
      <xdr:nvPicPr>
        <xdr:cNvPr id="1695" name="1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2387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190500</xdr:rowOff>
    </xdr:from>
    <xdr:to>
      <xdr:col>2</xdr:col>
      <xdr:colOff>123825</xdr:colOff>
      <xdr:row>2</xdr:row>
      <xdr:rowOff>190500</xdr:rowOff>
    </xdr:to>
    <xdr:pic>
      <xdr:nvPicPr>
        <xdr:cNvPr id="245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914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2333625</xdr:colOff>
      <xdr:row>0</xdr:row>
      <xdr:rowOff>152400</xdr:rowOff>
    </xdr:from>
    <xdr:to>
      <xdr:col>5</xdr:col>
      <xdr:colOff>3286125</xdr:colOff>
      <xdr:row>2</xdr:row>
      <xdr:rowOff>190500</xdr:rowOff>
    </xdr:to>
    <xdr:pic>
      <xdr:nvPicPr>
        <xdr:cNvPr id="246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7825" y="152400"/>
          <a:ext cx="676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arcos.ayala@mpiochih.gob.mx" TargetMode="External"/><Relationship Id="rId1" Type="http://schemas.openxmlformats.org/officeDocument/2006/relationships/hyperlink" Target="mailto:osmar_pa35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9"/>
  <sheetViews>
    <sheetView tabSelected="1" zoomScaleNormal="100" zoomScaleSheetLayoutView="100" zoomScalePageLayoutView="70" workbookViewId="0">
      <selection activeCell="I256" sqref="A3:Q256"/>
    </sheetView>
  </sheetViews>
  <sheetFormatPr baseColWidth="10" defaultColWidth="9.33203125" defaultRowHeight="12" x14ac:dyDescent="0.2"/>
  <cols>
    <col min="1" max="2" width="4.1640625" style="7" customWidth="1"/>
    <col min="3" max="3" width="6.33203125" style="7" customWidth="1"/>
    <col min="4" max="4" width="9.1640625" style="7" customWidth="1"/>
    <col min="5" max="5" width="8.83203125" style="7" customWidth="1"/>
    <col min="6" max="7" width="9.1640625" style="7" customWidth="1"/>
    <col min="8" max="8" width="14.83203125" style="7" customWidth="1"/>
    <col min="9" max="9" width="9.1640625" style="7" customWidth="1"/>
    <col min="10" max="10" width="11" style="7" customWidth="1"/>
    <col min="11" max="11" width="15.1640625" style="7" bestFit="1" customWidth="1"/>
    <col min="12" max="15" width="9.1640625" style="7" customWidth="1"/>
    <col min="16" max="16" width="12.33203125" style="7" customWidth="1"/>
    <col min="17" max="16384" width="9.33203125" style="7"/>
  </cols>
  <sheetData>
    <row r="1" spans="1:16" s="39" customFormat="1" ht="12.75" x14ac:dyDescent="0.2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2">
      <c r="A3" s="36"/>
      <c r="B3" s="173" t="s">
        <v>102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x14ac:dyDescent="0.2">
      <c r="A4" s="36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6" x14ac:dyDescent="0.2">
      <c r="A5" s="36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</row>
    <row r="6" spans="1:16" x14ac:dyDescent="0.2">
      <c r="A6" s="36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</row>
    <row r="7" spans="1:16" x14ac:dyDescent="0.2">
      <c r="A7" s="36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</row>
    <row r="8" spans="1:16" x14ac:dyDescent="0.2">
      <c r="A8" s="36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x14ac:dyDescent="0.2">
      <c r="A9" s="36"/>
      <c r="B9" s="107" t="s">
        <v>4</v>
      </c>
      <c r="C9" s="105" t="s">
        <v>3</v>
      </c>
      <c r="D9" s="10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2">
      <c r="A10" s="36"/>
      <c r="B10" s="107" t="s">
        <v>5</v>
      </c>
      <c r="C10" s="105" t="s">
        <v>6</v>
      </c>
      <c r="D10" s="10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2">
      <c r="A11" s="36"/>
      <c r="B11" s="107" t="s">
        <v>7</v>
      </c>
      <c r="C11" s="105" t="s">
        <v>8</v>
      </c>
      <c r="D11" s="10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2">
      <c r="B12" s="3"/>
      <c r="C12" s="8"/>
    </row>
    <row r="13" spans="1:16" x14ac:dyDescent="0.2">
      <c r="A13" s="156" t="s">
        <v>1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</row>
    <row r="14" spans="1:16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x14ac:dyDescent="0.2">
      <c r="B15" s="5" t="s">
        <v>15</v>
      </c>
      <c r="C15" s="5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2">
      <c r="A17" s="5"/>
      <c r="B17" s="2" t="s"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2">
      <c r="A18" s="5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7" x14ac:dyDescent="0.2">
      <c r="B19" s="23" t="s">
        <v>26</v>
      </c>
      <c r="C19" s="2" t="s">
        <v>10</v>
      </c>
    </row>
    <row r="20" spans="1:17" x14ac:dyDescent="0.2">
      <c r="B20" s="23"/>
      <c r="C20" s="2"/>
    </row>
    <row r="21" spans="1:17" ht="12" customHeight="1" x14ac:dyDescent="0.2">
      <c r="B21" s="19"/>
      <c r="C21" s="94" t="s">
        <v>23</v>
      </c>
      <c r="D21" s="160" t="s">
        <v>222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97"/>
      <c r="Q21" s="97"/>
    </row>
    <row r="22" spans="1:17" s="93" customFormat="1" ht="12" customHeight="1" x14ac:dyDescent="0.2">
      <c r="B22" s="19"/>
      <c r="C22" s="94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97"/>
      <c r="Q22" s="97"/>
    </row>
    <row r="23" spans="1:17" x14ac:dyDescent="0.2">
      <c r="B23" s="19"/>
      <c r="C23" s="103" t="s">
        <v>214</v>
      </c>
      <c r="D23" s="119" t="s">
        <v>215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97"/>
      <c r="P23" s="97"/>
      <c r="Q23" s="97"/>
    </row>
    <row r="24" spans="1:17" s="93" customFormat="1" x14ac:dyDescent="0.2">
      <c r="B24" s="19"/>
      <c r="C24" s="103" t="s">
        <v>214</v>
      </c>
      <c r="D24" s="119" t="s">
        <v>216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02"/>
      <c r="P24" s="102"/>
      <c r="Q24" s="97"/>
    </row>
    <row r="25" spans="1:17" s="93" customFormat="1" x14ac:dyDescent="0.2">
      <c r="B25" s="19"/>
      <c r="C25" s="95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97"/>
    </row>
    <row r="26" spans="1:17" s="92" customFormat="1" x14ac:dyDescent="0.2">
      <c r="B26" s="19"/>
      <c r="C26" s="106" t="s">
        <v>217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s="93" customFormat="1" x14ac:dyDescent="0.2">
      <c r="B27" s="19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x14ac:dyDescent="0.2">
      <c r="B28" s="19"/>
      <c r="C28" s="11"/>
      <c r="D28" s="131" t="s">
        <v>27</v>
      </c>
      <c r="E28" s="131"/>
      <c r="F28" s="131"/>
      <c r="G28" s="131"/>
      <c r="H28" s="131"/>
      <c r="I28" s="131"/>
      <c r="J28" s="153">
        <v>2023</v>
      </c>
      <c r="K28" s="153"/>
      <c r="L28" s="153"/>
      <c r="M28" s="153">
        <v>2022</v>
      </c>
      <c r="N28" s="153"/>
      <c r="O28" s="153"/>
    </row>
    <row r="29" spans="1:17" x14ac:dyDescent="0.2">
      <c r="B29" s="19"/>
      <c r="C29" s="11"/>
      <c r="D29" s="161" t="s">
        <v>143</v>
      </c>
      <c r="E29" s="161"/>
      <c r="F29" s="161"/>
      <c r="G29" s="161"/>
      <c r="H29" s="161"/>
      <c r="I29" s="161"/>
      <c r="J29" s="162">
        <v>79190619.819999993</v>
      </c>
      <c r="K29" s="163"/>
      <c r="L29" s="163"/>
      <c r="M29" s="162">
        <v>50844429.659999996</v>
      </c>
      <c r="N29" s="163"/>
      <c r="O29" s="163"/>
    </row>
    <row r="30" spans="1:17" x14ac:dyDescent="0.2">
      <c r="B30" s="19"/>
      <c r="C30" s="11"/>
      <c r="D30" s="165" t="s">
        <v>29</v>
      </c>
      <c r="E30" s="166"/>
      <c r="F30" s="166"/>
      <c r="G30" s="166"/>
      <c r="H30" s="166"/>
      <c r="I30" s="167"/>
      <c r="J30" s="174">
        <f>SUM(J29:L29)</f>
        <v>79190619.819999993</v>
      </c>
      <c r="K30" s="174"/>
      <c r="L30" s="174"/>
      <c r="M30" s="174">
        <f>SUM(M29:O29)</f>
        <v>50844429.659999996</v>
      </c>
      <c r="N30" s="174"/>
      <c r="O30" s="174"/>
    </row>
    <row r="31" spans="1:17" x14ac:dyDescent="0.2">
      <c r="B31" s="1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7" x14ac:dyDescent="0.2">
      <c r="B32" s="19"/>
      <c r="C32" s="25" t="s">
        <v>30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31" x14ac:dyDescent="0.2">
      <c r="B33" s="19"/>
      <c r="C33" s="2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31" x14ac:dyDescent="0.2">
      <c r="B34" s="19"/>
      <c r="C34" s="26" t="s">
        <v>33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31" x14ac:dyDescent="0.2">
      <c r="B35" s="1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31" x14ac:dyDescent="0.2">
      <c r="B36" s="19"/>
      <c r="C36" s="11"/>
      <c r="D36" s="11"/>
      <c r="E36" s="11"/>
      <c r="F36" s="131" t="s">
        <v>31</v>
      </c>
      <c r="G36" s="131"/>
      <c r="H36" s="131"/>
      <c r="I36" s="131"/>
      <c r="J36" s="131"/>
      <c r="K36" s="153" t="s">
        <v>32</v>
      </c>
      <c r="L36" s="153"/>
      <c r="M36" s="153"/>
      <c r="O36" s="11"/>
      <c r="P36" s="11"/>
    </row>
    <row r="37" spans="1:31" x14ac:dyDescent="0.2">
      <c r="B37" s="19"/>
      <c r="C37" s="11"/>
      <c r="D37" s="11"/>
      <c r="E37" s="11"/>
      <c r="F37" s="161" t="s">
        <v>167</v>
      </c>
      <c r="G37" s="161"/>
      <c r="H37" s="161"/>
      <c r="I37" s="161"/>
      <c r="J37" s="161"/>
      <c r="K37" s="162">
        <v>5917307.1200000001</v>
      </c>
      <c r="L37" s="163"/>
      <c r="M37" s="163"/>
      <c r="O37" s="11"/>
      <c r="P37" s="11"/>
    </row>
    <row r="38" spans="1:31" x14ac:dyDescent="0.2">
      <c r="B38" s="19"/>
      <c r="C38" s="11"/>
      <c r="D38" s="11"/>
      <c r="E38" s="11"/>
      <c r="F38" s="161" t="s">
        <v>168</v>
      </c>
      <c r="G38" s="161"/>
      <c r="H38" s="161"/>
      <c r="I38" s="161"/>
      <c r="J38" s="161"/>
      <c r="K38" s="162">
        <v>73273312.700000003</v>
      </c>
      <c r="L38" s="163"/>
      <c r="M38" s="163"/>
      <c r="O38" s="11"/>
      <c r="P38" s="11"/>
    </row>
    <row r="39" spans="1:31" x14ac:dyDescent="0.2">
      <c r="B39" s="19"/>
      <c r="C39" s="11"/>
      <c r="D39" s="11"/>
      <c r="E39" s="11"/>
      <c r="F39" s="165" t="s">
        <v>29</v>
      </c>
      <c r="G39" s="166"/>
      <c r="H39" s="166"/>
      <c r="I39" s="166"/>
      <c r="J39" s="167"/>
      <c r="K39" s="168">
        <f>SUM(K37:M38)</f>
        <v>79190619.820000008</v>
      </c>
      <c r="L39" s="169"/>
      <c r="M39" s="170"/>
      <c r="O39" s="11"/>
      <c r="P39" s="11"/>
    </row>
    <row r="40" spans="1:31" x14ac:dyDescent="0.2">
      <c r="B40" s="1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31" s="91" customFormat="1" ht="27.75" customHeight="1" x14ac:dyDescent="0.2">
      <c r="B41" s="19"/>
      <c r="C41" s="164" t="s">
        <v>204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1"/>
    </row>
    <row r="42" spans="1:31" x14ac:dyDescent="0.2">
      <c r="B42" s="1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31" x14ac:dyDescent="0.2">
      <c r="A43" s="2"/>
      <c r="B43" s="23" t="s">
        <v>26</v>
      </c>
      <c r="C43" s="2" t="s">
        <v>11</v>
      </c>
    </row>
    <row r="44" spans="1:31" x14ac:dyDescent="0.2">
      <c r="A44" s="2"/>
      <c r="B44" s="23"/>
      <c r="C44" s="2"/>
    </row>
    <row r="45" spans="1:31" s="22" customFormat="1" x14ac:dyDescent="0.2">
      <c r="A45" s="27"/>
      <c r="B45" s="71" t="s">
        <v>22</v>
      </c>
      <c r="C45" s="157" t="s">
        <v>221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22" customFormat="1" x14ac:dyDescent="0.2">
      <c r="A46" s="27"/>
      <c r="B46" s="28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2">
      <c r="A47" s="6"/>
      <c r="B47" s="1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31" x14ac:dyDescent="0.2">
      <c r="A48" s="6"/>
      <c r="B48" s="17"/>
      <c r="C48" s="171" t="s">
        <v>27</v>
      </c>
      <c r="D48" s="121"/>
      <c r="E48" s="121"/>
      <c r="F48" s="121"/>
      <c r="G48" s="121"/>
      <c r="H48" s="121"/>
      <c r="I48" s="121"/>
      <c r="J48" s="147">
        <v>2023</v>
      </c>
      <c r="K48" s="148"/>
      <c r="L48" s="149"/>
      <c r="M48" s="147">
        <v>2022</v>
      </c>
      <c r="N48" s="148"/>
      <c r="O48" s="149"/>
    </row>
    <row r="49" spans="1:33" x14ac:dyDescent="0.2">
      <c r="A49" s="6"/>
      <c r="B49" s="17"/>
      <c r="C49" s="133" t="s">
        <v>142</v>
      </c>
      <c r="D49" s="134"/>
      <c r="E49" s="134"/>
      <c r="F49" s="134"/>
      <c r="G49" s="134"/>
      <c r="H49" s="134"/>
      <c r="I49" s="134"/>
      <c r="J49" s="136">
        <v>0</v>
      </c>
      <c r="K49" s="158"/>
      <c r="L49" s="159"/>
      <c r="M49" s="136">
        <v>0</v>
      </c>
      <c r="N49" s="158"/>
      <c r="O49" s="159"/>
    </row>
    <row r="50" spans="1:33" x14ac:dyDescent="0.2">
      <c r="A50" s="6"/>
      <c r="B50" s="17"/>
      <c r="C50" s="133" t="s">
        <v>144</v>
      </c>
      <c r="D50" s="134"/>
      <c r="E50" s="134"/>
      <c r="F50" s="134"/>
      <c r="G50" s="134"/>
      <c r="H50" s="134"/>
      <c r="I50" s="134"/>
      <c r="J50" s="136">
        <v>106704.25</v>
      </c>
      <c r="K50" s="158"/>
      <c r="L50" s="159"/>
      <c r="M50" s="136">
        <v>40000</v>
      </c>
      <c r="N50" s="158"/>
      <c r="O50" s="159"/>
    </row>
    <row r="51" spans="1:33" s="81" customFormat="1" x14ac:dyDescent="0.2">
      <c r="A51" s="6"/>
      <c r="B51" s="17"/>
      <c r="C51" s="133" t="s">
        <v>184</v>
      </c>
      <c r="D51" s="134"/>
      <c r="E51" s="134"/>
      <c r="F51" s="134"/>
      <c r="G51" s="134"/>
      <c r="H51" s="134"/>
      <c r="I51" s="135"/>
      <c r="J51" s="136">
        <v>0</v>
      </c>
      <c r="K51" s="137"/>
      <c r="L51" s="138"/>
      <c r="M51" s="136">
        <v>0</v>
      </c>
      <c r="N51" s="137"/>
      <c r="O51" s="138"/>
    </row>
    <row r="52" spans="1:33" x14ac:dyDescent="0.2">
      <c r="A52" s="6"/>
      <c r="B52" s="17"/>
      <c r="C52" s="133" t="s">
        <v>169</v>
      </c>
      <c r="D52" s="134"/>
      <c r="E52" s="134"/>
      <c r="F52" s="134"/>
      <c r="G52" s="134"/>
      <c r="H52" s="134"/>
      <c r="I52" s="134"/>
      <c r="J52" s="136">
        <v>16240</v>
      </c>
      <c r="K52" s="158"/>
      <c r="L52" s="159"/>
      <c r="M52" s="136">
        <v>16240</v>
      </c>
      <c r="N52" s="158"/>
      <c r="O52" s="159"/>
    </row>
    <row r="53" spans="1:33" s="91" customFormat="1" x14ac:dyDescent="0.2">
      <c r="A53" s="6"/>
      <c r="B53" s="17"/>
      <c r="C53" s="133" t="s">
        <v>202</v>
      </c>
      <c r="D53" s="134"/>
      <c r="E53" s="134"/>
      <c r="F53" s="134"/>
      <c r="G53" s="134"/>
      <c r="H53" s="134"/>
      <c r="I53" s="135"/>
      <c r="J53" s="136">
        <v>10946.8</v>
      </c>
      <c r="K53" s="137"/>
      <c r="L53" s="138"/>
      <c r="M53" s="136">
        <v>10946.8</v>
      </c>
      <c r="N53" s="137"/>
      <c r="O53" s="138"/>
    </row>
    <row r="54" spans="1:33" s="93" customFormat="1" x14ac:dyDescent="0.2">
      <c r="A54" s="6"/>
      <c r="B54" s="17"/>
      <c r="C54" s="133" t="s">
        <v>208</v>
      </c>
      <c r="D54" s="134"/>
      <c r="E54" s="134"/>
      <c r="F54" s="134"/>
      <c r="G54" s="134"/>
      <c r="H54" s="134"/>
      <c r="I54" s="135"/>
      <c r="J54" s="136">
        <v>0</v>
      </c>
      <c r="K54" s="137"/>
      <c r="L54" s="138"/>
      <c r="M54" s="136">
        <v>0</v>
      </c>
      <c r="N54" s="137"/>
      <c r="O54" s="138"/>
    </row>
    <row r="55" spans="1:33" x14ac:dyDescent="0.2">
      <c r="A55" s="6"/>
      <c r="B55" s="17"/>
      <c r="C55" s="128" t="s">
        <v>29</v>
      </c>
      <c r="D55" s="129"/>
      <c r="E55" s="129"/>
      <c r="F55" s="129"/>
      <c r="G55" s="129"/>
      <c r="H55" s="129"/>
      <c r="I55" s="129"/>
      <c r="J55" s="176">
        <f>SUM(J49:L54)</f>
        <v>133891.04999999999</v>
      </c>
      <c r="K55" s="177"/>
      <c r="L55" s="178"/>
      <c r="M55" s="176">
        <f>SUM(M49:O53)</f>
        <v>67186.8</v>
      </c>
      <c r="N55" s="177"/>
      <c r="O55" s="178"/>
    </row>
    <row r="56" spans="1:33" x14ac:dyDescent="0.2">
      <c r="A56" s="11"/>
      <c r="B56" s="23" t="s">
        <v>26</v>
      </c>
      <c r="C56" s="2" t="s">
        <v>12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33" x14ac:dyDescent="0.2">
      <c r="A57" s="11"/>
      <c r="B57" s="23"/>
      <c r="C57" s="2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33" s="22" customFormat="1" x14ac:dyDescent="0.2">
      <c r="A58" s="27"/>
      <c r="B58" s="73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</row>
    <row r="59" spans="1:33" s="22" customFormat="1" ht="12" customHeight="1" x14ac:dyDescent="0.2">
      <c r="A59" s="27"/>
      <c r="B59" s="72" t="s">
        <v>25</v>
      </c>
      <c r="C59" s="164" t="s">
        <v>209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22" customFormat="1" x14ac:dyDescent="0.2">
      <c r="A60" s="27"/>
      <c r="B60" s="7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</row>
    <row r="61" spans="1:33" s="22" customFormat="1" x14ac:dyDescent="0.2">
      <c r="A61" s="27"/>
      <c r="B61" s="73"/>
      <c r="C61" s="164" t="s">
        <v>210</v>
      </c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</row>
    <row r="62" spans="1:33" s="22" customFormat="1" x14ac:dyDescent="0.2">
      <c r="A62" s="27"/>
      <c r="B62" s="7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22" customFormat="1" ht="12" customHeight="1" x14ac:dyDescent="0.2">
      <c r="A63" s="27"/>
      <c r="B63" s="73"/>
      <c r="C63" s="164" t="s">
        <v>213</v>
      </c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</row>
    <row r="64" spans="1:33" s="22" customFormat="1" x14ac:dyDescent="0.2">
      <c r="A64" s="27"/>
      <c r="B64" s="73"/>
      <c r="C64" s="164" t="s">
        <v>218</v>
      </c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</row>
    <row r="65" spans="1:33" s="22" customFormat="1" x14ac:dyDescent="0.2">
      <c r="A65" s="27"/>
      <c r="B65" s="73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22" customForma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x14ac:dyDescent="0.2">
      <c r="B67" s="72" t="s">
        <v>24</v>
      </c>
      <c r="C67" s="30" t="s">
        <v>34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33" x14ac:dyDescent="0.2">
      <c r="B68" s="19"/>
      <c r="C68" s="3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33" x14ac:dyDescent="0.2">
      <c r="B69" s="19"/>
      <c r="C69" s="26" t="s">
        <v>35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33" x14ac:dyDescent="0.2">
      <c r="B70" s="19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33" x14ac:dyDescent="0.2">
      <c r="B71" s="19"/>
      <c r="C71" s="179" t="s">
        <v>27</v>
      </c>
      <c r="D71" s="180"/>
      <c r="E71" s="180"/>
      <c r="F71" s="180"/>
      <c r="G71" s="180"/>
      <c r="H71" s="180"/>
      <c r="I71" s="180"/>
      <c r="J71" s="181"/>
      <c r="K71" s="153">
        <v>2023</v>
      </c>
      <c r="L71" s="153"/>
      <c r="M71" s="153"/>
      <c r="N71" s="153">
        <v>2022</v>
      </c>
      <c r="O71" s="153"/>
      <c r="P71" s="153"/>
    </row>
    <row r="72" spans="1:33" s="93" customFormat="1" x14ac:dyDescent="0.2">
      <c r="B72" s="19"/>
      <c r="C72" s="120" t="s">
        <v>219</v>
      </c>
      <c r="D72" s="121"/>
      <c r="E72" s="121"/>
      <c r="F72" s="121"/>
      <c r="G72" s="121"/>
      <c r="H72" s="121"/>
      <c r="I72" s="121"/>
      <c r="J72" s="122"/>
      <c r="K72" s="123">
        <v>0</v>
      </c>
      <c r="L72" s="124"/>
      <c r="M72" s="125"/>
      <c r="N72" s="123">
        <v>0</v>
      </c>
      <c r="O72" s="124"/>
      <c r="P72" s="125"/>
    </row>
    <row r="73" spans="1:33" x14ac:dyDescent="0.2">
      <c r="B73" s="19"/>
      <c r="C73" s="132" t="s">
        <v>145</v>
      </c>
      <c r="D73" s="132"/>
      <c r="E73" s="132"/>
      <c r="F73" s="132"/>
      <c r="G73" s="132"/>
      <c r="H73" s="132"/>
      <c r="I73" s="132"/>
      <c r="J73" s="132"/>
      <c r="K73" s="127">
        <v>7873808.2999999998</v>
      </c>
      <c r="L73" s="127"/>
      <c r="M73" s="127"/>
      <c r="N73" s="127">
        <v>7715295.1100000003</v>
      </c>
      <c r="O73" s="127"/>
      <c r="P73" s="127"/>
    </row>
    <row r="74" spans="1:33" x14ac:dyDescent="0.2">
      <c r="B74" s="19"/>
      <c r="C74" s="142" t="s">
        <v>180</v>
      </c>
      <c r="D74" s="143"/>
      <c r="E74" s="143"/>
      <c r="F74" s="143"/>
      <c r="G74" s="143"/>
      <c r="H74" s="143"/>
      <c r="I74" s="143"/>
      <c r="J74" s="144"/>
      <c r="K74" s="126">
        <f>+K72+K73</f>
        <v>7873808.2999999998</v>
      </c>
      <c r="L74" s="126"/>
      <c r="M74" s="126"/>
      <c r="N74" s="126">
        <f>SUM(N73:P73)</f>
        <v>7715295.1100000003</v>
      </c>
      <c r="O74" s="126"/>
      <c r="P74" s="126"/>
    </row>
    <row r="75" spans="1:33" s="93" customFormat="1" x14ac:dyDescent="0.2">
      <c r="B75" s="19"/>
      <c r="C75" s="100"/>
      <c r="D75" s="100"/>
      <c r="E75" s="100"/>
      <c r="F75" s="100"/>
      <c r="G75" s="100"/>
      <c r="H75" s="100"/>
      <c r="I75" s="100"/>
      <c r="J75" s="100"/>
      <c r="K75" s="101"/>
      <c r="L75" s="101"/>
      <c r="M75" s="101"/>
      <c r="N75" s="101"/>
      <c r="O75" s="101"/>
      <c r="P75" s="101"/>
    </row>
    <row r="76" spans="1:33" s="93" customFormat="1" x14ac:dyDescent="0.2">
      <c r="B76" s="19"/>
      <c r="C76" s="100"/>
      <c r="D76" s="100"/>
      <c r="E76" s="100"/>
      <c r="F76" s="100"/>
      <c r="G76" s="100"/>
      <c r="H76" s="100"/>
      <c r="I76" s="100"/>
      <c r="J76" s="100"/>
      <c r="K76" s="101"/>
      <c r="L76" s="101"/>
      <c r="M76" s="101"/>
      <c r="N76" s="101"/>
      <c r="O76" s="101"/>
      <c r="P76" s="101"/>
    </row>
    <row r="77" spans="1:33" x14ac:dyDescent="0.2">
      <c r="B77" s="19"/>
      <c r="C77" s="29" t="s">
        <v>36</v>
      </c>
      <c r="D77" s="31"/>
      <c r="E77" s="31"/>
      <c r="F77" s="31"/>
      <c r="G77" s="31"/>
      <c r="H77" s="31"/>
      <c r="I77" s="31"/>
      <c r="J77" s="31"/>
      <c r="K77" s="31"/>
      <c r="L77" s="32"/>
      <c r="M77" s="32"/>
      <c r="N77" s="32"/>
      <c r="O77" s="32"/>
      <c r="P77" s="32"/>
    </row>
    <row r="78" spans="1:33" x14ac:dyDescent="0.2">
      <c r="B78" s="19"/>
      <c r="C78" s="29"/>
      <c r="D78" s="31"/>
      <c r="E78" s="31"/>
      <c r="F78" s="31"/>
      <c r="G78" s="31"/>
      <c r="H78" s="31"/>
      <c r="I78" s="31"/>
      <c r="J78" s="31"/>
      <c r="K78" s="31"/>
      <c r="L78" s="32"/>
      <c r="M78" s="32"/>
      <c r="N78" s="32"/>
      <c r="O78" s="32"/>
      <c r="P78" s="32"/>
    </row>
    <row r="79" spans="1:33" x14ac:dyDescent="0.2">
      <c r="B79" s="19"/>
      <c r="C79" s="26" t="s">
        <v>37</v>
      </c>
      <c r="D79" s="31"/>
      <c r="E79" s="31"/>
      <c r="F79" s="31"/>
      <c r="G79" s="31"/>
      <c r="H79" s="31"/>
      <c r="I79" s="31"/>
      <c r="J79" s="31"/>
      <c r="K79" s="31"/>
      <c r="L79" s="32"/>
      <c r="M79" s="32"/>
      <c r="N79" s="32"/>
      <c r="O79" s="32"/>
      <c r="P79" s="32"/>
    </row>
    <row r="80" spans="1:33" x14ac:dyDescent="0.2">
      <c r="B80" s="19"/>
      <c r="C80" s="11"/>
      <c r="D80" s="31"/>
      <c r="E80" s="31"/>
      <c r="F80" s="31"/>
      <c r="G80" s="31"/>
      <c r="H80" s="31"/>
      <c r="I80" s="31"/>
      <c r="J80" s="31"/>
      <c r="K80" s="31"/>
      <c r="L80" s="32"/>
      <c r="M80" s="32"/>
      <c r="N80" s="32"/>
      <c r="O80" s="32"/>
      <c r="P80" s="32"/>
    </row>
    <row r="81" spans="1:17" ht="12" customHeight="1" x14ac:dyDescent="0.2">
      <c r="B81" s="19"/>
      <c r="D81" s="175" t="s">
        <v>27</v>
      </c>
      <c r="E81" s="175"/>
      <c r="F81" s="175"/>
      <c r="G81" s="175"/>
      <c r="H81" s="175"/>
      <c r="I81" s="175"/>
      <c r="J81" s="153">
        <v>2023</v>
      </c>
      <c r="K81" s="153"/>
      <c r="L81" s="153"/>
      <c r="M81" s="153">
        <v>2022</v>
      </c>
      <c r="N81" s="153"/>
      <c r="O81" s="153"/>
    </row>
    <row r="82" spans="1:17" ht="12" customHeight="1" x14ac:dyDescent="0.2">
      <c r="B82" s="19"/>
      <c r="D82" s="139" t="s">
        <v>146</v>
      </c>
      <c r="E82" s="139"/>
      <c r="F82" s="139"/>
      <c r="G82" s="139"/>
      <c r="H82" s="139"/>
      <c r="I82" s="139"/>
      <c r="J82" s="140">
        <v>4035112.75</v>
      </c>
      <c r="K82" s="141"/>
      <c r="L82" s="141"/>
      <c r="M82" s="140">
        <v>3780380.92</v>
      </c>
      <c r="N82" s="141"/>
      <c r="O82" s="141"/>
    </row>
    <row r="83" spans="1:17" ht="12" customHeight="1" x14ac:dyDescent="0.2">
      <c r="B83" s="19"/>
      <c r="D83" s="139" t="s">
        <v>147</v>
      </c>
      <c r="E83" s="139"/>
      <c r="F83" s="139"/>
      <c r="G83" s="139"/>
      <c r="H83" s="139"/>
      <c r="I83" s="139"/>
      <c r="J83" s="140">
        <v>75830.8</v>
      </c>
      <c r="K83" s="141"/>
      <c r="L83" s="141"/>
      <c r="M83" s="140">
        <v>75830.8</v>
      </c>
      <c r="N83" s="141"/>
      <c r="O83" s="141"/>
    </row>
    <row r="84" spans="1:17" ht="12" customHeight="1" x14ac:dyDescent="0.2">
      <c r="B84" s="19"/>
      <c r="D84" s="139" t="s">
        <v>183</v>
      </c>
      <c r="E84" s="139"/>
      <c r="F84" s="139"/>
      <c r="G84" s="139"/>
      <c r="H84" s="139"/>
      <c r="I84" s="139"/>
      <c r="J84" s="136">
        <v>11911477.77</v>
      </c>
      <c r="K84" s="137"/>
      <c r="L84" s="138"/>
      <c r="M84" s="140">
        <v>11896502.17</v>
      </c>
      <c r="N84" s="141"/>
      <c r="O84" s="141"/>
    </row>
    <row r="85" spans="1:17" ht="12" customHeight="1" x14ac:dyDescent="0.2">
      <c r="B85" s="19"/>
      <c r="D85" s="139" t="s">
        <v>148</v>
      </c>
      <c r="E85" s="139"/>
      <c r="F85" s="139"/>
      <c r="G85" s="139"/>
      <c r="H85" s="139"/>
      <c r="I85" s="139"/>
      <c r="J85" s="140">
        <v>1141275.06</v>
      </c>
      <c r="K85" s="141"/>
      <c r="L85" s="141"/>
      <c r="M85" s="140">
        <v>1141275.06</v>
      </c>
      <c r="N85" s="141"/>
      <c r="O85" s="141"/>
    </row>
    <row r="86" spans="1:17" ht="12" customHeight="1" x14ac:dyDescent="0.2">
      <c r="B86" s="19"/>
      <c r="D86" s="139" t="s">
        <v>149</v>
      </c>
      <c r="E86" s="139"/>
      <c r="F86" s="139"/>
      <c r="G86" s="139"/>
      <c r="H86" s="139"/>
      <c r="I86" s="139"/>
      <c r="J86" s="140">
        <v>341952.01</v>
      </c>
      <c r="K86" s="141"/>
      <c r="L86" s="141"/>
      <c r="M86" s="140">
        <v>341952.01</v>
      </c>
      <c r="N86" s="141"/>
      <c r="O86" s="141"/>
    </row>
    <row r="87" spans="1:17" ht="12" customHeight="1" x14ac:dyDescent="0.2">
      <c r="B87" s="19"/>
      <c r="D87" s="154" t="s">
        <v>150</v>
      </c>
      <c r="E87" s="154"/>
      <c r="F87" s="154"/>
      <c r="G87" s="154"/>
      <c r="H87" s="154"/>
      <c r="I87" s="154"/>
      <c r="J87" s="126">
        <f>SUM(J82:L86)</f>
        <v>17505648.390000001</v>
      </c>
      <c r="K87" s="126"/>
      <c r="L87" s="126"/>
      <c r="M87" s="126">
        <f>SUM(M82:O86)</f>
        <v>17235940.960000001</v>
      </c>
      <c r="N87" s="126"/>
      <c r="O87" s="126"/>
    </row>
    <row r="88" spans="1:17" ht="12" customHeight="1" x14ac:dyDescent="0.2">
      <c r="B88" s="19"/>
      <c r="D88" s="132" t="s">
        <v>151</v>
      </c>
      <c r="E88" s="132"/>
      <c r="F88" s="132"/>
      <c r="G88" s="132"/>
      <c r="H88" s="132"/>
      <c r="I88" s="132"/>
      <c r="J88" s="140">
        <v>3848880</v>
      </c>
      <c r="K88" s="141"/>
      <c r="L88" s="141"/>
      <c r="M88" s="140">
        <v>3848880</v>
      </c>
      <c r="N88" s="141"/>
      <c r="O88" s="141"/>
    </row>
    <row r="89" spans="1:17" ht="12" customHeight="1" x14ac:dyDescent="0.2">
      <c r="B89" s="19"/>
      <c r="D89" s="132" t="s">
        <v>152</v>
      </c>
      <c r="E89" s="132"/>
      <c r="F89" s="132"/>
      <c r="G89" s="132"/>
      <c r="H89" s="132"/>
      <c r="I89" s="132"/>
      <c r="J89" s="140">
        <v>0</v>
      </c>
      <c r="K89" s="141"/>
      <c r="L89" s="141"/>
      <c r="M89" s="140">
        <v>0</v>
      </c>
      <c r="N89" s="141"/>
      <c r="O89" s="141"/>
    </row>
    <row r="90" spans="1:17" ht="12" customHeight="1" x14ac:dyDescent="0.2">
      <c r="B90" s="19"/>
      <c r="D90" s="154" t="s">
        <v>153</v>
      </c>
      <c r="E90" s="154"/>
      <c r="F90" s="154"/>
      <c r="G90" s="154"/>
      <c r="H90" s="154"/>
      <c r="I90" s="154"/>
      <c r="J90" s="126">
        <f>SUM(J88:L89)</f>
        <v>3848880</v>
      </c>
      <c r="K90" s="126"/>
      <c r="L90" s="126"/>
      <c r="M90" s="126">
        <f>SUM(M88:O89)</f>
        <v>3848880</v>
      </c>
      <c r="N90" s="126"/>
      <c r="O90" s="126"/>
    </row>
    <row r="91" spans="1:17" ht="12" customHeight="1" x14ac:dyDescent="0.2">
      <c r="B91" s="19"/>
      <c r="D91" s="132" t="s">
        <v>154</v>
      </c>
      <c r="E91" s="132"/>
      <c r="F91" s="132"/>
      <c r="G91" s="132"/>
      <c r="H91" s="132"/>
      <c r="I91" s="132"/>
      <c r="J91" s="140">
        <v>-15209322.539999999</v>
      </c>
      <c r="K91" s="141"/>
      <c r="L91" s="141"/>
      <c r="M91" s="140">
        <v>-15023440.5</v>
      </c>
      <c r="N91" s="141"/>
      <c r="O91" s="141"/>
    </row>
    <row r="92" spans="1:17" ht="12" customHeight="1" x14ac:dyDescent="0.2">
      <c r="B92" s="19"/>
      <c r="D92" s="142" t="s">
        <v>155</v>
      </c>
      <c r="E92" s="143"/>
      <c r="F92" s="143"/>
      <c r="G92" s="143"/>
      <c r="H92" s="143"/>
      <c r="I92" s="144"/>
      <c r="J92" s="126">
        <f>SUM(J91)</f>
        <v>-15209322.539999999</v>
      </c>
      <c r="K92" s="126"/>
      <c r="L92" s="126"/>
      <c r="M92" s="126">
        <f>SUM(M91)</f>
        <v>-15023440.5</v>
      </c>
      <c r="N92" s="126"/>
      <c r="O92" s="126"/>
    </row>
    <row r="93" spans="1:17" ht="12" customHeight="1" x14ac:dyDescent="0.2">
      <c r="B93" s="19"/>
      <c r="D93" s="128" t="s">
        <v>29</v>
      </c>
      <c r="E93" s="129"/>
      <c r="F93" s="129"/>
      <c r="G93" s="129"/>
      <c r="H93" s="129"/>
      <c r="I93" s="130"/>
      <c r="J93" s="126">
        <f>SUM(J87,J90,J92)</f>
        <v>6145205.8500000015</v>
      </c>
      <c r="K93" s="126"/>
      <c r="L93" s="126"/>
      <c r="M93" s="126">
        <f>SUM(M87,M90,M92)</f>
        <v>6061380.4600000009</v>
      </c>
      <c r="N93" s="126"/>
      <c r="O93" s="126"/>
    </row>
    <row r="94" spans="1:17" x14ac:dyDescent="0.2">
      <c r="A94" s="2"/>
      <c r="B94" s="9" t="s">
        <v>38</v>
      </c>
      <c r="F94" s="93"/>
    </row>
    <row r="95" spans="1:17" x14ac:dyDescent="0.2">
      <c r="A95" s="2"/>
      <c r="B95" s="9"/>
    </row>
    <row r="96" spans="1:17" s="22" customFormat="1" x14ac:dyDescent="0.2">
      <c r="A96" s="37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30" x14ac:dyDescent="0.2">
      <c r="A97" s="10"/>
      <c r="B97" s="15"/>
      <c r="C97" s="155" t="s">
        <v>223</v>
      </c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</row>
    <row r="98" spans="1:30" x14ac:dyDescent="0.2">
      <c r="A98" s="10"/>
      <c r="B98" s="1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</row>
    <row r="99" spans="1:30" ht="15.75" customHeight="1" x14ac:dyDescent="0.2">
      <c r="A99" s="10"/>
      <c r="B99" s="1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</row>
    <row r="100" spans="1:30" x14ac:dyDescent="0.2">
      <c r="A100" s="10"/>
      <c r="B100" s="1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1:30" x14ac:dyDescent="0.2">
      <c r="A101" s="10"/>
      <c r="B101" s="15"/>
      <c r="C101" s="6"/>
      <c r="D101" s="6"/>
      <c r="E101" s="131" t="s">
        <v>27</v>
      </c>
      <c r="F101" s="131"/>
      <c r="G101" s="131"/>
      <c r="H101" s="131"/>
      <c r="I101" s="153">
        <v>2023</v>
      </c>
      <c r="J101" s="153"/>
      <c r="K101" s="153"/>
      <c r="L101" s="153">
        <v>2022</v>
      </c>
      <c r="M101" s="153"/>
      <c r="N101" s="153"/>
      <c r="P101" s="6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1:30" x14ac:dyDescent="0.2">
      <c r="A102" s="10"/>
      <c r="B102" s="15"/>
      <c r="C102" s="6"/>
      <c r="D102" s="6"/>
      <c r="E102" s="132" t="s">
        <v>156</v>
      </c>
      <c r="F102" s="132"/>
      <c r="G102" s="132"/>
      <c r="H102" s="132"/>
      <c r="I102" s="127">
        <v>47493908.850000001</v>
      </c>
      <c r="J102" s="127"/>
      <c r="K102" s="127"/>
      <c r="L102" s="127">
        <v>1142522.23</v>
      </c>
      <c r="M102" s="127"/>
      <c r="N102" s="127"/>
      <c r="P102" s="6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1:30" x14ac:dyDescent="0.2">
      <c r="A103" s="10"/>
      <c r="B103" s="15"/>
      <c r="C103" s="6"/>
      <c r="D103" s="6"/>
      <c r="E103" s="132" t="s">
        <v>158</v>
      </c>
      <c r="F103" s="132"/>
      <c r="G103" s="132"/>
      <c r="H103" s="132"/>
      <c r="I103" s="127">
        <v>0</v>
      </c>
      <c r="J103" s="127"/>
      <c r="K103" s="127"/>
      <c r="L103" s="127">
        <v>0</v>
      </c>
      <c r="M103" s="127"/>
      <c r="N103" s="127"/>
      <c r="P103" s="6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1:30" ht="19.5" customHeight="1" x14ac:dyDescent="0.2">
      <c r="A104" s="10"/>
      <c r="B104" s="15"/>
      <c r="C104" s="6"/>
      <c r="D104" s="6"/>
      <c r="E104" s="128" t="s">
        <v>39</v>
      </c>
      <c r="F104" s="129"/>
      <c r="G104" s="129"/>
      <c r="H104" s="130"/>
      <c r="I104" s="126">
        <f>SUM(I102:K103)</f>
        <v>47493908.850000001</v>
      </c>
      <c r="J104" s="126"/>
      <c r="K104" s="126"/>
      <c r="L104" s="126">
        <f>SUM(L102:N103)</f>
        <v>1142522.23</v>
      </c>
      <c r="M104" s="126"/>
      <c r="N104" s="126"/>
      <c r="P104" s="6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1:30" x14ac:dyDescent="0.2">
      <c r="A105" s="10"/>
      <c r="B105" s="1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1:30" x14ac:dyDescent="0.2">
      <c r="A106" s="10"/>
      <c r="B106" s="23" t="s">
        <v>26</v>
      </c>
      <c r="C106" s="29" t="s">
        <v>40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30" x14ac:dyDescent="0.2">
      <c r="A107" s="10"/>
      <c r="B107" s="23"/>
      <c r="C107" s="29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30" x14ac:dyDescent="0.2">
      <c r="A108" s="10"/>
      <c r="B108" s="15"/>
      <c r="C108" s="33" t="s">
        <v>41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R108" s="108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1:30" x14ac:dyDescent="0.2">
      <c r="A109" s="10"/>
      <c r="B109" s="1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1:30" ht="12" customHeight="1" x14ac:dyDescent="0.2">
      <c r="A110" s="10"/>
      <c r="B110" s="15"/>
      <c r="C110" s="6"/>
      <c r="D110" s="131" t="s">
        <v>27</v>
      </c>
      <c r="E110" s="131"/>
      <c r="F110" s="131"/>
      <c r="G110" s="131"/>
      <c r="H110" s="131"/>
      <c r="I110" s="131"/>
      <c r="J110" s="131"/>
      <c r="K110" s="131"/>
      <c r="L110" s="131"/>
      <c r="M110" s="147" t="s">
        <v>32</v>
      </c>
      <c r="N110" s="148"/>
      <c r="O110" s="149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1:30" s="84" customFormat="1" ht="12" customHeight="1" x14ac:dyDescent="0.2">
      <c r="A111" s="10"/>
      <c r="B111" s="15"/>
      <c r="C111" s="6"/>
      <c r="D111" s="120" t="s">
        <v>186</v>
      </c>
      <c r="E111" s="121"/>
      <c r="F111" s="121"/>
      <c r="G111" s="121"/>
      <c r="H111" s="121"/>
      <c r="I111" s="121"/>
      <c r="J111" s="121"/>
      <c r="K111" s="121"/>
      <c r="L111" s="122"/>
      <c r="M111" s="123">
        <v>1657499.97</v>
      </c>
      <c r="N111" s="124"/>
      <c r="O111" s="125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1:30" s="82" customFormat="1" ht="12" customHeight="1" x14ac:dyDescent="0.2">
      <c r="A112" s="10"/>
      <c r="B112" s="15"/>
      <c r="C112" s="6"/>
      <c r="D112" s="120" t="s">
        <v>185</v>
      </c>
      <c r="E112" s="121"/>
      <c r="F112" s="121"/>
      <c r="G112" s="121"/>
      <c r="H112" s="121"/>
      <c r="I112" s="121"/>
      <c r="J112" s="121"/>
      <c r="K112" s="121"/>
      <c r="L112" s="122"/>
      <c r="M112" s="123">
        <v>44545991.68</v>
      </c>
      <c r="N112" s="124"/>
      <c r="O112" s="125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1:30" s="93" customFormat="1" ht="12" customHeight="1" x14ac:dyDescent="0.2">
      <c r="A113" s="10"/>
      <c r="B113" s="15"/>
      <c r="C113" s="6"/>
      <c r="D113" s="120" t="s">
        <v>220</v>
      </c>
      <c r="E113" s="197"/>
      <c r="F113" s="197"/>
      <c r="G113" s="197"/>
      <c r="H113" s="197"/>
      <c r="I113" s="197"/>
      <c r="J113" s="197"/>
      <c r="K113" s="197"/>
      <c r="L113" s="198"/>
      <c r="M113" s="123">
        <v>0</v>
      </c>
      <c r="N113" s="124"/>
      <c r="O113" s="125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1:30" ht="12" customHeight="1" x14ac:dyDescent="0.2">
      <c r="A114" s="10"/>
      <c r="B114" s="15"/>
      <c r="C114" s="6"/>
      <c r="D114" s="132" t="s">
        <v>159</v>
      </c>
      <c r="E114" s="132"/>
      <c r="F114" s="132"/>
      <c r="G114" s="132"/>
      <c r="H114" s="132"/>
      <c r="I114" s="132"/>
      <c r="J114" s="132"/>
      <c r="K114" s="132"/>
      <c r="L114" s="132"/>
      <c r="M114" s="127">
        <v>773028.88</v>
      </c>
      <c r="N114" s="127"/>
      <c r="O114" s="127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1:30" ht="12" customHeight="1" x14ac:dyDescent="0.2">
      <c r="A115" s="10"/>
      <c r="B115" s="15"/>
      <c r="C115" s="6"/>
      <c r="D115" s="132" t="s">
        <v>160</v>
      </c>
      <c r="E115" s="132"/>
      <c r="F115" s="132"/>
      <c r="G115" s="132"/>
      <c r="H115" s="132"/>
      <c r="I115" s="132"/>
      <c r="J115" s="132"/>
      <c r="K115" s="132"/>
      <c r="L115" s="132"/>
      <c r="M115" s="127">
        <v>413802.71</v>
      </c>
      <c r="N115" s="127"/>
      <c r="O115" s="127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1:30" s="91" customFormat="1" ht="12" customHeight="1" x14ac:dyDescent="0.2">
      <c r="A116" s="10"/>
      <c r="B116" s="15"/>
      <c r="C116" s="6"/>
      <c r="D116" s="133" t="s">
        <v>203</v>
      </c>
      <c r="E116" s="134"/>
      <c r="F116" s="134"/>
      <c r="G116" s="134"/>
      <c r="H116" s="134"/>
      <c r="I116" s="134"/>
      <c r="J116" s="134"/>
      <c r="K116" s="134"/>
      <c r="L116" s="135"/>
      <c r="M116" s="123">
        <v>103585.61</v>
      </c>
      <c r="N116" s="124"/>
      <c r="O116" s="125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1:30" ht="12" customHeight="1" x14ac:dyDescent="0.2">
      <c r="A117" s="10"/>
      <c r="B117" s="15"/>
      <c r="C117" s="6"/>
      <c r="D117" s="128" t="s">
        <v>157</v>
      </c>
      <c r="E117" s="129"/>
      <c r="F117" s="129"/>
      <c r="G117" s="129"/>
      <c r="H117" s="129"/>
      <c r="I117" s="129"/>
      <c r="J117" s="129"/>
      <c r="K117" s="129"/>
      <c r="L117" s="130"/>
      <c r="M117" s="126">
        <f>SUM(M111:O116)</f>
        <v>47493908.850000001</v>
      </c>
      <c r="N117" s="126"/>
      <c r="O117" s="126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1:30" s="93" customFormat="1" x14ac:dyDescent="0.2">
      <c r="A118" s="10"/>
      <c r="B118" s="15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1:30" ht="12" customHeight="1" x14ac:dyDescent="0.2">
      <c r="A119" s="10"/>
      <c r="B119" s="15"/>
      <c r="C119" s="29" t="s">
        <v>42</v>
      </c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30" ht="12" customHeight="1" x14ac:dyDescent="0.2">
      <c r="A120" s="10"/>
      <c r="B120" s="15"/>
      <c r="C120" s="29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spans="1:30" ht="12" customHeight="1" x14ac:dyDescent="0.2">
      <c r="A121" s="10"/>
      <c r="B121" s="15"/>
      <c r="C121" s="145" t="s">
        <v>224</v>
      </c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98"/>
    </row>
    <row r="122" spans="1:30" x14ac:dyDescent="0.2">
      <c r="A122" s="10"/>
      <c r="B122" s="1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98"/>
    </row>
    <row r="123" spans="1:30" ht="12" customHeight="1" x14ac:dyDescent="0.2">
      <c r="A123" s="10"/>
      <c r="B123" s="15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1:30" ht="12" customHeight="1" x14ac:dyDescent="0.2">
      <c r="A124" s="10"/>
      <c r="B124" s="15"/>
      <c r="C124" s="29" t="s">
        <v>43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spans="1:30" ht="12" customHeight="1" x14ac:dyDescent="0.2">
      <c r="A125" s="10"/>
      <c r="B125" s="15"/>
      <c r="C125" s="29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30" ht="27" customHeight="1" x14ac:dyDescent="0.2">
      <c r="A126" s="10"/>
      <c r="B126" s="15"/>
      <c r="C126" s="146" t="s">
        <v>170</v>
      </c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99"/>
    </row>
    <row r="127" spans="1:30" ht="12" customHeight="1" x14ac:dyDescent="0.2">
      <c r="A127" s="10"/>
      <c r="B127" s="15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30" ht="12" customHeight="1" x14ac:dyDescent="0.2">
      <c r="A128" s="10"/>
      <c r="B128" s="15"/>
      <c r="C128" s="29" t="s">
        <v>44</v>
      </c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spans="1:16" ht="12" customHeight="1" x14ac:dyDescent="0.2">
      <c r="A129" s="10"/>
      <c r="B129" s="15"/>
      <c r="C129" s="29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1:16" ht="16.5" customHeight="1" x14ac:dyDescent="0.2">
      <c r="A130" s="10"/>
      <c r="B130" s="15"/>
      <c r="C130" s="182" t="s">
        <v>171</v>
      </c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</row>
    <row r="131" spans="1:16" s="91" customFormat="1" x14ac:dyDescent="0.2">
      <c r="A131" s="10"/>
      <c r="B131" s="15"/>
      <c r="C131" s="186" t="s">
        <v>205</v>
      </c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</row>
    <row r="132" spans="1:16" s="91" customFormat="1" x14ac:dyDescent="0.2">
      <c r="A132" s="10"/>
      <c r="B132" s="15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1:16" s="91" customFormat="1" x14ac:dyDescent="0.2">
      <c r="A133" s="10"/>
      <c r="B133" s="15"/>
      <c r="C133" s="146" t="s">
        <v>206</v>
      </c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</row>
    <row r="134" spans="1:16" s="91" customFormat="1" ht="5.25" customHeight="1" x14ac:dyDescent="0.2">
      <c r="A134" s="10"/>
      <c r="B134" s="15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1:16" x14ac:dyDescent="0.2">
      <c r="A135" s="10"/>
      <c r="B135" s="1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x14ac:dyDescent="0.2">
      <c r="A136" s="15"/>
      <c r="B136" s="2" t="s">
        <v>16</v>
      </c>
      <c r="C136" s="16" t="s">
        <v>17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 x14ac:dyDescent="0.2">
      <c r="A137" s="15"/>
      <c r="B137" s="2"/>
      <c r="C137" s="16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x14ac:dyDescent="0.2">
      <c r="A138" s="13"/>
      <c r="B138" s="13"/>
      <c r="C138" s="2" t="s">
        <v>2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x14ac:dyDescent="0.2">
      <c r="A139" s="13"/>
      <c r="B139" s="13"/>
      <c r="C139" s="2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x14ac:dyDescent="0.2">
      <c r="A140" s="13"/>
      <c r="B140" s="13"/>
      <c r="C140" s="2"/>
      <c r="D140" s="131" t="s">
        <v>27</v>
      </c>
      <c r="E140" s="131"/>
      <c r="F140" s="131"/>
      <c r="G140" s="131"/>
      <c r="H140" s="131"/>
      <c r="I140" s="131"/>
      <c r="J140" s="131"/>
      <c r="K140" s="131"/>
      <c r="L140" s="131"/>
      <c r="M140" s="147" t="s">
        <v>32</v>
      </c>
      <c r="N140" s="148"/>
      <c r="O140" s="149"/>
      <c r="P140" s="13"/>
    </row>
    <row r="141" spans="1:16" x14ac:dyDescent="0.2">
      <c r="A141" s="13"/>
      <c r="B141" s="13"/>
      <c r="C141" s="2"/>
      <c r="D141" s="132" t="s">
        <v>172</v>
      </c>
      <c r="E141" s="132"/>
      <c r="F141" s="132"/>
      <c r="G141" s="132"/>
      <c r="H141" s="132"/>
      <c r="I141" s="132"/>
      <c r="J141" s="132"/>
      <c r="K141" s="132"/>
      <c r="L141" s="132"/>
      <c r="M141" s="140">
        <v>65699647.829999998</v>
      </c>
      <c r="N141" s="141"/>
      <c r="O141" s="141"/>
      <c r="P141" s="13"/>
    </row>
    <row r="142" spans="1:16" x14ac:dyDescent="0.2">
      <c r="A142" s="13"/>
      <c r="B142" s="13"/>
      <c r="C142" s="2"/>
      <c r="D142" s="132"/>
      <c r="E142" s="132"/>
      <c r="F142" s="132"/>
      <c r="G142" s="132"/>
      <c r="H142" s="132"/>
      <c r="I142" s="132"/>
      <c r="J142" s="132"/>
      <c r="K142" s="132"/>
      <c r="L142" s="132"/>
      <c r="M142" s="140"/>
      <c r="N142" s="141"/>
      <c r="O142" s="141"/>
      <c r="P142" s="13"/>
    </row>
    <row r="143" spans="1:16" x14ac:dyDescent="0.2">
      <c r="A143" s="13"/>
      <c r="B143" s="13"/>
      <c r="C143" s="2"/>
      <c r="D143" s="154" t="s">
        <v>45</v>
      </c>
      <c r="E143" s="154"/>
      <c r="F143" s="154"/>
      <c r="G143" s="154"/>
      <c r="H143" s="154"/>
      <c r="I143" s="154"/>
      <c r="J143" s="154"/>
      <c r="K143" s="154"/>
      <c r="L143" s="154"/>
      <c r="M143" s="126">
        <f>SUM(M141:O142)</f>
        <v>65699647.829999998</v>
      </c>
      <c r="N143" s="126"/>
      <c r="O143" s="126"/>
      <c r="P143" s="13"/>
    </row>
    <row r="144" spans="1:16" ht="24" customHeight="1" x14ac:dyDescent="0.2">
      <c r="A144" s="13"/>
      <c r="B144" s="13"/>
      <c r="C144" s="2"/>
      <c r="D144" s="150" t="s">
        <v>173</v>
      </c>
      <c r="E144" s="151"/>
      <c r="F144" s="151"/>
      <c r="G144" s="151"/>
      <c r="H144" s="151"/>
      <c r="I144" s="151"/>
      <c r="J144" s="151"/>
      <c r="K144" s="151"/>
      <c r="L144" s="152"/>
      <c r="M144" s="140">
        <v>43861929.280000001</v>
      </c>
      <c r="N144" s="141"/>
      <c r="O144" s="141"/>
      <c r="P144" s="13"/>
    </row>
    <row r="145" spans="1:16" x14ac:dyDescent="0.2">
      <c r="A145" s="13"/>
      <c r="B145" s="13"/>
      <c r="C145" s="2"/>
      <c r="D145" s="154" t="s">
        <v>174</v>
      </c>
      <c r="E145" s="154"/>
      <c r="F145" s="154"/>
      <c r="G145" s="154"/>
      <c r="H145" s="154"/>
      <c r="I145" s="154"/>
      <c r="J145" s="154"/>
      <c r="K145" s="154"/>
      <c r="L145" s="154"/>
      <c r="M145" s="126">
        <f>SUM(M144)</f>
        <v>43861929.280000001</v>
      </c>
      <c r="N145" s="126"/>
      <c r="O145" s="126"/>
      <c r="P145" s="13"/>
    </row>
    <row r="146" spans="1:16" x14ac:dyDescent="0.2">
      <c r="A146" s="13"/>
      <c r="B146" s="13"/>
      <c r="C146" s="2"/>
      <c r="D146" s="132" t="s">
        <v>207</v>
      </c>
      <c r="E146" s="132"/>
      <c r="F146" s="132"/>
      <c r="G146" s="132"/>
      <c r="H146" s="132"/>
      <c r="I146" s="132"/>
      <c r="J146" s="132"/>
      <c r="K146" s="132"/>
      <c r="L146" s="132"/>
      <c r="M146" s="140">
        <v>190914.94</v>
      </c>
      <c r="N146" s="141"/>
      <c r="O146" s="141"/>
      <c r="P146" s="13"/>
    </row>
    <row r="147" spans="1:16" s="93" customFormat="1" x14ac:dyDescent="0.2">
      <c r="A147" s="13"/>
      <c r="B147" s="13"/>
      <c r="C147" s="2"/>
      <c r="D147" s="133" t="s">
        <v>211</v>
      </c>
      <c r="E147" s="134"/>
      <c r="F147" s="134"/>
      <c r="G147" s="134"/>
      <c r="H147" s="134"/>
      <c r="I147" s="134"/>
      <c r="J147" s="134"/>
      <c r="K147" s="134"/>
      <c r="L147" s="135"/>
      <c r="M147" s="136">
        <v>0</v>
      </c>
      <c r="N147" s="137"/>
      <c r="O147" s="138"/>
      <c r="P147" s="13"/>
    </row>
    <row r="148" spans="1:16" x14ac:dyDescent="0.2">
      <c r="A148" s="13"/>
      <c r="B148" s="13"/>
      <c r="C148" s="2"/>
      <c r="D148" s="154" t="s">
        <v>46</v>
      </c>
      <c r="E148" s="154"/>
      <c r="F148" s="154"/>
      <c r="G148" s="154"/>
      <c r="H148" s="154"/>
      <c r="I148" s="154"/>
      <c r="J148" s="154"/>
      <c r="K148" s="154"/>
      <c r="L148" s="154"/>
      <c r="M148" s="126">
        <f>SUM(M146:O147)</f>
        <v>190914.94</v>
      </c>
      <c r="N148" s="126"/>
      <c r="O148" s="126"/>
      <c r="P148" s="13"/>
    </row>
    <row r="149" spans="1:16" x14ac:dyDescent="0.2">
      <c r="A149" s="13"/>
      <c r="B149" s="13"/>
      <c r="C149" s="2"/>
      <c r="D149" s="128" t="s">
        <v>29</v>
      </c>
      <c r="E149" s="129"/>
      <c r="F149" s="129"/>
      <c r="G149" s="129"/>
      <c r="H149" s="129"/>
      <c r="I149" s="129"/>
      <c r="J149" s="129"/>
      <c r="K149" s="129"/>
      <c r="L149" s="130"/>
      <c r="M149" s="126">
        <f>+M148+M145+M143</f>
        <v>109752492.05</v>
      </c>
      <c r="N149" s="126"/>
      <c r="O149" s="126"/>
      <c r="P149" s="13"/>
    </row>
    <row r="150" spans="1:16" x14ac:dyDescent="0.2">
      <c r="B150" s="18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2">
      <c r="A151" s="6"/>
      <c r="B151" s="6"/>
      <c r="C151" s="2" t="s">
        <v>13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x14ac:dyDescent="0.2">
      <c r="A152" s="6"/>
      <c r="B152" s="1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104"/>
    </row>
    <row r="153" spans="1:16" ht="12.75" customHeight="1" x14ac:dyDescent="0.2">
      <c r="A153" s="13"/>
      <c r="B153" s="13"/>
      <c r="C153" s="2"/>
      <c r="D153" s="175" t="s">
        <v>27</v>
      </c>
      <c r="E153" s="175"/>
      <c r="F153" s="175"/>
      <c r="G153" s="175"/>
      <c r="H153" s="175"/>
      <c r="I153" s="175"/>
      <c r="J153" s="175"/>
      <c r="K153" s="175"/>
      <c r="L153" s="175"/>
      <c r="M153" s="147" t="s">
        <v>32</v>
      </c>
      <c r="N153" s="148"/>
      <c r="O153" s="149"/>
      <c r="P153" s="13"/>
    </row>
    <row r="154" spans="1:16" ht="12.75" customHeight="1" x14ac:dyDescent="0.2">
      <c r="A154" s="13"/>
      <c r="B154" s="13"/>
      <c r="C154" s="2"/>
      <c r="D154" s="139" t="s">
        <v>161</v>
      </c>
      <c r="E154" s="139"/>
      <c r="F154" s="139"/>
      <c r="G154" s="139"/>
      <c r="H154" s="139"/>
      <c r="I154" s="139"/>
      <c r="J154" s="139"/>
      <c r="K154" s="139"/>
      <c r="L154" s="139"/>
      <c r="M154" s="140">
        <v>127411276.83</v>
      </c>
      <c r="N154" s="141"/>
      <c r="O154" s="141"/>
      <c r="P154" s="13"/>
    </row>
    <row r="155" spans="1:16" ht="12.75" customHeight="1" x14ac:dyDescent="0.2">
      <c r="A155" s="13"/>
      <c r="B155" s="13"/>
      <c r="C155" s="2"/>
      <c r="D155" s="139" t="s">
        <v>162</v>
      </c>
      <c r="E155" s="139"/>
      <c r="F155" s="139"/>
      <c r="G155" s="139"/>
      <c r="H155" s="139"/>
      <c r="I155" s="139"/>
      <c r="J155" s="139"/>
      <c r="K155" s="139"/>
      <c r="L155" s="139"/>
      <c r="M155" s="183">
        <v>0</v>
      </c>
      <c r="N155" s="184"/>
      <c r="O155" s="185"/>
      <c r="P155" s="13"/>
    </row>
    <row r="156" spans="1:16" ht="12.75" customHeight="1" x14ac:dyDescent="0.2">
      <c r="A156" s="13"/>
      <c r="B156" s="13"/>
      <c r="C156" s="2"/>
      <c r="D156" s="139" t="s">
        <v>163</v>
      </c>
      <c r="E156" s="139"/>
      <c r="F156" s="139"/>
      <c r="G156" s="139"/>
      <c r="H156" s="139"/>
      <c r="I156" s="139"/>
      <c r="J156" s="139"/>
      <c r="K156" s="139"/>
      <c r="L156" s="139"/>
      <c r="M156" s="183">
        <v>0</v>
      </c>
      <c r="N156" s="184"/>
      <c r="O156" s="185"/>
      <c r="P156" s="13"/>
    </row>
    <row r="157" spans="1:16" ht="12.75" customHeight="1" x14ac:dyDescent="0.2">
      <c r="A157" s="13"/>
      <c r="B157" s="13"/>
      <c r="C157" s="2"/>
      <c r="D157" s="139" t="s">
        <v>164</v>
      </c>
      <c r="E157" s="139"/>
      <c r="F157" s="139"/>
      <c r="G157" s="139"/>
      <c r="H157" s="139"/>
      <c r="I157" s="139"/>
      <c r="J157" s="139"/>
      <c r="K157" s="139"/>
      <c r="L157" s="139"/>
      <c r="M157" s="183">
        <v>0</v>
      </c>
      <c r="N157" s="184"/>
      <c r="O157" s="185"/>
      <c r="P157" s="13"/>
    </row>
    <row r="158" spans="1:16" ht="12.75" customHeight="1" x14ac:dyDescent="0.2">
      <c r="A158" s="13"/>
      <c r="B158" s="13"/>
      <c r="C158" s="2"/>
      <c r="D158" s="139" t="s">
        <v>165</v>
      </c>
      <c r="E158" s="139"/>
      <c r="F158" s="139"/>
      <c r="G158" s="139"/>
      <c r="H158" s="139"/>
      <c r="I158" s="139"/>
      <c r="J158" s="139"/>
      <c r="K158" s="139"/>
      <c r="L158" s="139"/>
      <c r="M158" s="183">
        <v>282104.03999999998</v>
      </c>
      <c r="N158" s="184"/>
      <c r="O158" s="185"/>
      <c r="P158" s="13"/>
    </row>
    <row r="159" spans="1:16" ht="12.75" customHeight="1" x14ac:dyDescent="0.2">
      <c r="A159" s="13"/>
      <c r="B159" s="13"/>
      <c r="C159" s="2"/>
      <c r="D159" s="199" t="s">
        <v>166</v>
      </c>
      <c r="E159" s="199"/>
      <c r="F159" s="199"/>
      <c r="G159" s="199"/>
      <c r="H159" s="199"/>
      <c r="I159" s="199"/>
      <c r="J159" s="199"/>
      <c r="K159" s="199"/>
      <c r="L159" s="199"/>
      <c r="M159" s="126">
        <f>SUM(M154:O158)</f>
        <v>127693380.87</v>
      </c>
      <c r="N159" s="126"/>
      <c r="O159" s="126"/>
      <c r="P159" s="83"/>
    </row>
    <row r="160" spans="1:16" x14ac:dyDescent="0.2">
      <c r="B160" s="18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1:16" x14ac:dyDescent="0.2">
      <c r="A161" s="2"/>
      <c r="B161" s="20" t="s">
        <v>18</v>
      </c>
      <c r="C161" s="12" t="s">
        <v>19</v>
      </c>
    </row>
    <row r="162" spans="1:16" x14ac:dyDescent="0.2">
      <c r="A162" s="2"/>
      <c r="B162" s="20"/>
      <c r="C162" s="12"/>
    </row>
    <row r="163" spans="1:16" x14ac:dyDescent="0.2">
      <c r="A163" s="13"/>
      <c r="B163" s="21"/>
      <c r="C163" s="2" t="s">
        <v>14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x14ac:dyDescent="0.2">
      <c r="A164" s="13"/>
      <c r="B164" s="21"/>
      <c r="C164" s="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6" spans="1:16" x14ac:dyDescent="0.2">
      <c r="E166" s="179" t="s">
        <v>27</v>
      </c>
      <c r="F166" s="180"/>
      <c r="G166" s="180"/>
      <c r="H166" s="181"/>
      <c r="I166" s="147">
        <v>2023</v>
      </c>
      <c r="J166" s="148"/>
      <c r="K166" s="149"/>
      <c r="L166" s="147">
        <v>2022</v>
      </c>
      <c r="M166" s="148"/>
      <c r="N166" s="149"/>
    </row>
    <row r="167" spans="1:16" s="74" customFormat="1" x14ac:dyDescent="0.2">
      <c r="E167" s="120" t="s">
        <v>181</v>
      </c>
      <c r="F167" s="197"/>
      <c r="G167" s="197"/>
      <c r="H167" s="198"/>
      <c r="I167" s="123">
        <v>20000</v>
      </c>
      <c r="J167" s="124"/>
      <c r="K167" s="125"/>
      <c r="L167" s="123">
        <v>20000</v>
      </c>
      <c r="M167" s="124"/>
      <c r="N167" s="125"/>
    </row>
    <row r="168" spans="1:16" x14ac:dyDescent="0.2">
      <c r="A168" s="1"/>
      <c r="E168" s="194" t="s">
        <v>143</v>
      </c>
      <c r="F168" s="195"/>
      <c r="G168" s="195"/>
      <c r="H168" s="196"/>
      <c r="I168" s="190">
        <v>79190619.819999993</v>
      </c>
      <c r="J168" s="191"/>
      <c r="K168" s="192"/>
      <c r="L168" s="200">
        <v>50844429.659999996</v>
      </c>
      <c r="M168" s="200"/>
      <c r="N168" s="200"/>
    </row>
    <row r="169" spans="1:16" s="22" customFormat="1" x14ac:dyDescent="0.2">
      <c r="A169" s="7"/>
      <c r="B169" s="7"/>
      <c r="C169" s="7"/>
      <c r="D169" s="7"/>
      <c r="E169" s="201" t="s">
        <v>182</v>
      </c>
      <c r="F169" s="202"/>
      <c r="G169" s="202"/>
      <c r="H169" s="203"/>
      <c r="I169" s="187">
        <f>+I167+I168</f>
        <v>79210619.819999993</v>
      </c>
      <c r="J169" s="188"/>
      <c r="K169" s="189"/>
      <c r="L169" s="187">
        <f>+L167+L168</f>
        <v>50864429.659999996</v>
      </c>
      <c r="M169" s="188"/>
      <c r="N169" s="189"/>
      <c r="O169" s="7"/>
      <c r="P169" s="7"/>
    </row>
    <row r="170" spans="1:16" s="22" customForma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s="34" customFormat="1" x14ac:dyDescent="0.2">
      <c r="A171" s="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s="34" customFormat="1" ht="25.5" customHeight="1" x14ac:dyDescent="0.2">
      <c r="A172" s="7"/>
      <c r="B172" s="2" t="s">
        <v>20</v>
      </c>
      <c r="C172" s="193" t="s">
        <v>21</v>
      </c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</row>
    <row r="175" spans="1:16" x14ac:dyDescent="0.2">
      <c r="C175" s="93"/>
    </row>
    <row r="243" spans="4:18" ht="0.75" customHeight="1" x14ac:dyDescent="0.2"/>
    <row r="246" spans="4:18" x14ac:dyDescent="0.2"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</row>
    <row r="247" spans="4:18" ht="42" customHeight="1" x14ac:dyDescent="0.2">
      <c r="D247" s="93"/>
      <c r="E247" s="114"/>
      <c r="F247" s="114"/>
      <c r="G247" s="79"/>
      <c r="H247" s="80"/>
      <c r="I247" s="77"/>
      <c r="J247" s="93"/>
      <c r="K247" s="93"/>
      <c r="L247" s="93"/>
      <c r="M247" s="93"/>
      <c r="N247" s="77"/>
      <c r="O247" s="115"/>
      <c r="P247" s="115"/>
      <c r="Q247" s="77"/>
      <c r="R247" s="93"/>
    </row>
    <row r="248" spans="4:18" x14ac:dyDescent="0.2">
      <c r="D248" s="93"/>
      <c r="E248" s="78" t="s">
        <v>212</v>
      </c>
      <c r="F248" s="78"/>
      <c r="G248" s="75"/>
      <c r="H248" s="75"/>
      <c r="I248" s="93"/>
      <c r="J248" s="93"/>
      <c r="K248" s="93"/>
      <c r="L248" s="93"/>
      <c r="M248" s="93"/>
      <c r="N248" s="116" t="s">
        <v>175</v>
      </c>
      <c r="O248" s="116"/>
      <c r="P248" s="116"/>
      <c r="Q248" s="116"/>
      <c r="R248" s="93"/>
    </row>
    <row r="249" spans="4:18" x14ac:dyDescent="0.2">
      <c r="D249" s="93"/>
      <c r="E249" s="117" t="s">
        <v>176</v>
      </c>
      <c r="F249" s="117"/>
      <c r="G249" s="117"/>
      <c r="H249" s="117"/>
      <c r="I249" s="93"/>
      <c r="J249" s="93"/>
      <c r="K249" s="93"/>
      <c r="L249" s="93"/>
      <c r="M249" s="93"/>
      <c r="N249" s="93"/>
      <c r="O249" s="117" t="s">
        <v>177</v>
      </c>
      <c r="P249" s="117"/>
      <c r="Q249" s="93"/>
      <c r="R249" s="93"/>
    </row>
    <row r="250" spans="4:18" x14ac:dyDescent="0.2">
      <c r="D250" s="93"/>
      <c r="E250" s="110"/>
      <c r="F250" s="110"/>
      <c r="G250" s="110"/>
      <c r="H250" s="110"/>
      <c r="I250" s="93"/>
      <c r="J250" s="93"/>
      <c r="K250" s="93"/>
      <c r="L250" s="93"/>
      <c r="M250" s="93"/>
      <c r="N250" s="93"/>
      <c r="O250" s="85"/>
      <c r="P250" s="85"/>
      <c r="Q250" s="93"/>
      <c r="R250" s="93"/>
    </row>
    <row r="251" spans="4:18" x14ac:dyDescent="0.2">
      <c r="D251" s="93"/>
      <c r="E251" s="85"/>
      <c r="F251" s="85"/>
      <c r="G251" s="85"/>
      <c r="H251" s="85"/>
      <c r="I251" s="93"/>
      <c r="J251" s="93"/>
      <c r="K251" s="93"/>
      <c r="L251" s="93"/>
      <c r="M251" s="93"/>
      <c r="N251" s="93"/>
      <c r="O251" s="85"/>
      <c r="P251" s="85"/>
      <c r="Q251" s="93"/>
      <c r="R251" s="93"/>
    </row>
    <row r="252" spans="4:18" ht="12.75" x14ac:dyDescent="0.2">
      <c r="D252" s="93"/>
      <c r="E252" s="93"/>
      <c r="F252" s="93"/>
      <c r="G252" s="26"/>
      <c r="H252" s="26"/>
      <c r="I252" s="113"/>
      <c r="J252" s="118"/>
      <c r="K252" s="93"/>
      <c r="L252" s="93"/>
      <c r="M252" s="93"/>
      <c r="N252" s="93"/>
      <c r="O252" s="93"/>
      <c r="P252" s="93"/>
      <c r="Q252" s="93"/>
      <c r="R252" s="93"/>
    </row>
    <row r="253" spans="4:18" ht="12.75" x14ac:dyDescent="0.2">
      <c r="D253" s="93"/>
      <c r="E253" s="93"/>
      <c r="F253" s="93"/>
      <c r="G253" s="76"/>
      <c r="H253" s="76"/>
      <c r="I253" s="111"/>
      <c r="J253" s="112"/>
      <c r="K253" s="93"/>
      <c r="L253" s="93"/>
      <c r="M253" s="93"/>
      <c r="N253" s="93"/>
      <c r="O253" s="93"/>
      <c r="P253" s="93"/>
      <c r="Q253" s="93"/>
      <c r="R253" s="93"/>
    </row>
    <row r="254" spans="4:18" x14ac:dyDescent="0.2">
      <c r="D254" s="93"/>
      <c r="E254" s="77"/>
      <c r="F254" s="77"/>
      <c r="G254" s="77"/>
      <c r="H254" s="77"/>
      <c r="I254" s="93"/>
      <c r="J254" s="93"/>
      <c r="K254" s="93"/>
      <c r="L254" s="93"/>
      <c r="M254" s="93"/>
      <c r="N254" s="93"/>
      <c r="O254" s="93"/>
      <c r="P254" s="93"/>
      <c r="Q254" s="93"/>
      <c r="R254" s="93"/>
    </row>
    <row r="255" spans="4:18" x14ac:dyDescent="0.2">
      <c r="D255" s="93"/>
      <c r="E255" s="113" t="s">
        <v>178</v>
      </c>
      <c r="F255" s="113"/>
      <c r="G255" s="113"/>
      <c r="H255" s="113"/>
      <c r="I255" s="93"/>
      <c r="J255" s="93"/>
      <c r="K255" s="93"/>
      <c r="L255" s="93"/>
      <c r="M255" s="93"/>
      <c r="N255" s="93"/>
      <c r="O255" s="93"/>
      <c r="P255" s="93"/>
      <c r="Q255" s="93"/>
      <c r="R255" s="93"/>
    </row>
    <row r="256" spans="4:18" x14ac:dyDescent="0.2">
      <c r="D256" s="93"/>
      <c r="E256" s="111" t="s">
        <v>179</v>
      </c>
      <c r="F256" s="111"/>
      <c r="G256" s="111"/>
      <c r="H256" s="111"/>
      <c r="I256" s="93"/>
      <c r="J256" s="93"/>
      <c r="K256" s="93"/>
      <c r="L256" s="93"/>
      <c r="M256" s="93"/>
      <c r="N256" s="93"/>
      <c r="O256" s="93"/>
      <c r="P256" s="93"/>
      <c r="Q256" s="93"/>
      <c r="R256" s="93"/>
    </row>
    <row r="257" spans="4:18" x14ac:dyDescent="0.2"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</row>
    <row r="258" spans="4:18" x14ac:dyDescent="0.2"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</row>
    <row r="259" spans="4:18" x14ac:dyDescent="0.2"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</row>
  </sheetData>
  <mergeCells count="194">
    <mergeCell ref="M113:O113"/>
    <mergeCell ref="D159:L159"/>
    <mergeCell ref="M159:O159"/>
    <mergeCell ref="L167:N167"/>
    <mergeCell ref="L168:N168"/>
    <mergeCell ref="E169:H169"/>
    <mergeCell ref="L166:N166"/>
    <mergeCell ref="I169:K169"/>
    <mergeCell ref="L169:N169"/>
    <mergeCell ref="I168:K168"/>
    <mergeCell ref="E166:H166"/>
    <mergeCell ref="C172:P172"/>
    <mergeCell ref="E168:H168"/>
    <mergeCell ref="E167:H167"/>
    <mergeCell ref="I167:K167"/>
    <mergeCell ref="I166:K166"/>
    <mergeCell ref="M148:O148"/>
    <mergeCell ref="D149:L149"/>
    <mergeCell ref="M149:O149"/>
    <mergeCell ref="D156:L156"/>
    <mergeCell ref="M156:O156"/>
    <mergeCell ref="D157:L157"/>
    <mergeCell ref="M157:O157"/>
    <mergeCell ref="M155:O155"/>
    <mergeCell ref="M154:O154"/>
    <mergeCell ref="M158:O158"/>
    <mergeCell ref="D153:L153"/>
    <mergeCell ref="M153:O153"/>
    <mergeCell ref="D154:L154"/>
    <mergeCell ref="D155:L155"/>
    <mergeCell ref="C54:I54"/>
    <mergeCell ref="J54:L54"/>
    <mergeCell ref="D148:L148"/>
    <mergeCell ref="C131:P131"/>
    <mergeCell ref="C133:P133"/>
    <mergeCell ref="D145:L145"/>
    <mergeCell ref="M145:O145"/>
    <mergeCell ref="D146:L146"/>
    <mergeCell ref="M146:O146"/>
    <mergeCell ref="D142:L142"/>
    <mergeCell ref="C71:J71"/>
    <mergeCell ref="M143:O143"/>
    <mergeCell ref="C130:P130"/>
    <mergeCell ref="D140:L140"/>
    <mergeCell ref="M140:O140"/>
    <mergeCell ref="J53:L53"/>
    <mergeCell ref="M53:O53"/>
    <mergeCell ref="C61:P62"/>
    <mergeCell ref="K73:M73"/>
    <mergeCell ref="C55:I55"/>
    <mergeCell ref="J55:L55"/>
    <mergeCell ref="C72:J72"/>
    <mergeCell ref="K72:M72"/>
    <mergeCell ref="N72:P72"/>
    <mergeCell ref="M48:O48"/>
    <mergeCell ref="M50:O50"/>
    <mergeCell ref="C52:I52"/>
    <mergeCell ref="J52:L52"/>
    <mergeCell ref="M52:O52"/>
    <mergeCell ref="C50:I50"/>
    <mergeCell ref="J48:L48"/>
    <mergeCell ref="C49:I49"/>
    <mergeCell ref="M49:O49"/>
    <mergeCell ref="J49:L49"/>
    <mergeCell ref="N71:P71"/>
    <mergeCell ref="M55:O55"/>
    <mergeCell ref="K71:M71"/>
    <mergeCell ref="C59:P60"/>
    <mergeCell ref="C64:P64"/>
    <mergeCell ref="C63:P63"/>
    <mergeCell ref="M54:O54"/>
    <mergeCell ref="C53:I53"/>
    <mergeCell ref="C73:J73"/>
    <mergeCell ref="N73:P73"/>
    <mergeCell ref="D83:I83"/>
    <mergeCell ref="J83:L83"/>
    <mergeCell ref="M83:O83"/>
    <mergeCell ref="C74:J74"/>
    <mergeCell ref="K74:M74"/>
    <mergeCell ref="N74:P74"/>
    <mergeCell ref="K38:M38"/>
    <mergeCell ref="E102:H102"/>
    <mergeCell ref="I102:K102"/>
    <mergeCell ref="L102:N102"/>
    <mergeCell ref="D81:I81"/>
    <mergeCell ref="J81:L81"/>
    <mergeCell ref="M81:O81"/>
    <mergeCell ref="D82:I82"/>
    <mergeCell ref="J82:L82"/>
    <mergeCell ref="M82:O82"/>
    <mergeCell ref="A1:P1"/>
    <mergeCell ref="B3:P7"/>
    <mergeCell ref="F36:J36"/>
    <mergeCell ref="K36:M36"/>
    <mergeCell ref="F37:J37"/>
    <mergeCell ref="J28:L28"/>
    <mergeCell ref="M28:O28"/>
    <mergeCell ref="D30:I30"/>
    <mergeCell ref="J30:L30"/>
    <mergeCell ref="M30:O30"/>
    <mergeCell ref="M29:O29"/>
    <mergeCell ref="C51:I51"/>
    <mergeCell ref="J51:L51"/>
    <mergeCell ref="M51:O51"/>
    <mergeCell ref="C41:O41"/>
    <mergeCell ref="F39:J39"/>
    <mergeCell ref="K39:M39"/>
    <mergeCell ref="C48:I48"/>
    <mergeCell ref="K37:M37"/>
    <mergeCell ref="F38:J38"/>
    <mergeCell ref="A13:P13"/>
    <mergeCell ref="C45:P46"/>
    <mergeCell ref="D28:I28"/>
    <mergeCell ref="J50:L50"/>
    <mergeCell ref="D84:I84"/>
    <mergeCell ref="J84:L84"/>
    <mergeCell ref="M84:O84"/>
    <mergeCell ref="D21:O21"/>
    <mergeCell ref="D29:I29"/>
    <mergeCell ref="J29:L29"/>
    <mergeCell ref="L104:N104"/>
    <mergeCell ref="J85:L85"/>
    <mergeCell ref="M85:O85"/>
    <mergeCell ref="D86:I86"/>
    <mergeCell ref="J86:L86"/>
    <mergeCell ref="M86:O86"/>
    <mergeCell ref="D87:I87"/>
    <mergeCell ref="J87:L87"/>
    <mergeCell ref="M87:O87"/>
    <mergeCell ref="D85:I85"/>
    <mergeCell ref="D88:I88"/>
    <mergeCell ref="J88:L88"/>
    <mergeCell ref="M88:O88"/>
    <mergeCell ref="D89:I89"/>
    <mergeCell ref="J89:L89"/>
    <mergeCell ref="M89:O89"/>
    <mergeCell ref="L101:N101"/>
    <mergeCell ref="D93:I93"/>
    <mergeCell ref="D90:I90"/>
    <mergeCell ref="J90:L90"/>
    <mergeCell ref="M90:O90"/>
    <mergeCell ref="M92:O92"/>
    <mergeCell ref="C97:P99"/>
    <mergeCell ref="E101:H101"/>
    <mergeCell ref="I101:K101"/>
    <mergeCell ref="M110:O110"/>
    <mergeCell ref="M117:O117"/>
    <mergeCell ref="D114:L114"/>
    <mergeCell ref="D144:L144"/>
    <mergeCell ref="M144:O144"/>
    <mergeCell ref="M142:O142"/>
    <mergeCell ref="D141:L141"/>
    <mergeCell ref="M141:O141"/>
    <mergeCell ref="D143:L143"/>
    <mergeCell ref="D113:L113"/>
    <mergeCell ref="D158:L158"/>
    <mergeCell ref="M115:O115"/>
    <mergeCell ref="D91:I91"/>
    <mergeCell ref="J91:L91"/>
    <mergeCell ref="M91:O91"/>
    <mergeCell ref="J93:L93"/>
    <mergeCell ref="M93:O93"/>
    <mergeCell ref="D92:I92"/>
    <mergeCell ref="J92:L92"/>
    <mergeCell ref="C121:O122"/>
    <mergeCell ref="D110:L110"/>
    <mergeCell ref="E103:H103"/>
    <mergeCell ref="D115:L115"/>
    <mergeCell ref="D116:L116"/>
    <mergeCell ref="M116:O116"/>
    <mergeCell ref="D147:L147"/>
    <mergeCell ref="M147:O147"/>
    <mergeCell ref="D117:L117"/>
    <mergeCell ref="M114:O114"/>
    <mergeCell ref="C126:O126"/>
    <mergeCell ref="D23:N23"/>
    <mergeCell ref="D24:N24"/>
    <mergeCell ref="D112:L112"/>
    <mergeCell ref="M112:O112"/>
    <mergeCell ref="D111:L111"/>
    <mergeCell ref="M111:O111"/>
    <mergeCell ref="I104:K104"/>
    <mergeCell ref="I103:K103"/>
    <mergeCell ref="L103:N103"/>
    <mergeCell ref="E104:H104"/>
    <mergeCell ref="I253:J253"/>
    <mergeCell ref="E255:H255"/>
    <mergeCell ref="E256:H256"/>
    <mergeCell ref="E247:F247"/>
    <mergeCell ref="O247:P247"/>
    <mergeCell ref="N248:Q248"/>
    <mergeCell ref="E249:H249"/>
    <mergeCell ref="O249:P249"/>
    <mergeCell ref="I252:J252"/>
  </mergeCells>
  <printOptions horizontalCentered="1" verticalCentered="1"/>
  <pageMargins left="0.7" right="0.7" top="0.75" bottom="0.75" header="0.3" footer="0.3"/>
  <pageSetup scale="85" fitToHeight="0" orientation="landscape" r:id="rId1"/>
  <headerFooter>
    <oddHeader>&amp;L                                  &amp;G&amp;C&amp;"Arial,Negrita"INSTITUTO MUNICIPAL DE PENSIONES
CHIHUAHUA
NOTAS A LOS ESTADOS FINANCIEROS
AL 31 DE MARZO DE 2023</oddHeader>
    <oddFooter>&amp;C&amp;"Arial,Normal"&amp;P / &amp;N</oddFooter>
  </headerFooter>
  <rowBreaks count="6" manualBreakCount="6">
    <brk id="30" max="16383" man="1"/>
    <brk id="65" max="16383" man="1"/>
    <brk id="104" max="16383" man="1"/>
    <brk id="134" max="16383" man="1"/>
    <brk id="170" max="16383" man="1"/>
    <brk id="208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opLeftCell="A25" zoomScale="90" zoomScaleNormal="90" workbookViewId="0">
      <selection activeCell="B4" sqref="B4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25" t="s">
        <v>103</v>
      </c>
      <c r="C1" s="225"/>
      <c r="D1" s="225"/>
      <c r="E1" s="225"/>
      <c r="F1" s="225"/>
    </row>
    <row r="2" spans="2:6" ht="14.25" customHeight="1" x14ac:dyDescent="0.2">
      <c r="B2" s="207" t="s">
        <v>104</v>
      </c>
      <c r="C2" s="207"/>
      <c r="D2" s="207"/>
      <c r="E2" s="207"/>
      <c r="F2" s="207"/>
    </row>
    <row r="3" spans="2:6" ht="14.25" customHeight="1" x14ac:dyDescent="0.2">
      <c r="B3" s="207" t="s">
        <v>107</v>
      </c>
      <c r="C3" s="207"/>
      <c r="D3" s="207"/>
      <c r="E3" s="207"/>
      <c r="F3" s="207"/>
    </row>
    <row r="4" spans="2:6" ht="18.75" customHeight="1" x14ac:dyDescent="0.2"/>
    <row r="5" spans="2:6" ht="17.25" customHeight="1" x14ac:dyDescent="0.2">
      <c r="B5" s="62" t="s">
        <v>105</v>
      </c>
      <c r="C5" s="226" t="s">
        <v>106</v>
      </c>
      <c r="D5" s="226"/>
      <c r="E5" s="226"/>
      <c r="F5" s="226"/>
    </row>
    <row r="6" spans="2:6" ht="17.25" customHeight="1" x14ac:dyDescent="0.2">
      <c r="C6" s="226"/>
      <c r="D6" s="226"/>
      <c r="E6" s="226"/>
      <c r="F6" s="226"/>
    </row>
    <row r="7" spans="2:6" ht="15.75" customHeight="1" thickBot="1" x14ac:dyDescent="0.25"/>
    <row r="8" spans="2:6" ht="21.75" customHeight="1" x14ac:dyDescent="0.2">
      <c r="B8" s="204" t="s">
        <v>47</v>
      </c>
      <c r="C8" s="205"/>
      <c r="D8" s="205"/>
      <c r="E8" s="205"/>
      <c r="F8" s="206"/>
    </row>
    <row r="9" spans="2:6" s="38" customFormat="1" ht="17.25" customHeight="1" x14ac:dyDescent="0.2">
      <c r="B9" s="40" t="s">
        <v>48</v>
      </c>
      <c r="C9" s="41" t="s">
        <v>49</v>
      </c>
      <c r="D9" s="41" t="s">
        <v>50</v>
      </c>
      <c r="E9" s="41" t="s">
        <v>51</v>
      </c>
      <c r="F9" s="42" t="s">
        <v>52</v>
      </c>
    </row>
    <row r="10" spans="2:6" ht="15.75" customHeight="1" x14ac:dyDescent="0.2">
      <c r="B10" s="208" t="s">
        <v>108</v>
      </c>
      <c r="C10" s="210" t="s">
        <v>109</v>
      </c>
      <c r="D10" s="45" t="s">
        <v>110</v>
      </c>
      <c r="E10" s="46" t="s">
        <v>112</v>
      </c>
      <c r="F10" s="47" t="s">
        <v>112</v>
      </c>
    </row>
    <row r="11" spans="2:6" ht="15.75" customHeight="1" x14ac:dyDescent="0.2">
      <c r="B11" s="209"/>
      <c r="C11" s="211"/>
      <c r="D11" s="45" t="s">
        <v>111</v>
      </c>
      <c r="E11" s="46" t="s">
        <v>113</v>
      </c>
      <c r="F11" s="47" t="s">
        <v>113</v>
      </c>
    </row>
    <row r="12" spans="2:6" ht="23.25" customHeight="1" x14ac:dyDescent="0.2">
      <c r="B12" s="48" t="s">
        <v>53</v>
      </c>
      <c r="C12" s="49" t="s">
        <v>54</v>
      </c>
      <c r="D12" s="50" t="s">
        <v>55</v>
      </c>
      <c r="E12" s="51" t="s">
        <v>56</v>
      </c>
      <c r="F12" s="52" t="s">
        <v>28</v>
      </c>
    </row>
    <row r="13" spans="2:6" ht="15" customHeight="1" x14ac:dyDescent="0.2">
      <c r="B13" s="208" t="s">
        <v>57</v>
      </c>
      <c r="C13" s="210" t="s">
        <v>58</v>
      </c>
      <c r="D13" s="45" t="s">
        <v>59</v>
      </c>
      <c r="E13" s="46" t="s">
        <v>60</v>
      </c>
      <c r="F13" s="47" t="s">
        <v>114</v>
      </c>
    </row>
    <row r="14" spans="2:6" ht="15" customHeight="1" x14ac:dyDescent="0.2">
      <c r="B14" s="212"/>
      <c r="C14" s="213"/>
      <c r="D14" s="45" t="s">
        <v>115</v>
      </c>
      <c r="E14" s="46" t="s">
        <v>116</v>
      </c>
      <c r="F14" s="47" t="s">
        <v>117</v>
      </c>
    </row>
    <row r="15" spans="2:6" ht="15" customHeight="1" x14ac:dyDescent="0.2">
      <c r="B15" s="212"/>
      <c r="C15" s="213"/>
      <c r="D15" s="45" t="s">
        <v>118</v>
      </c>
      <c r="E15" s="46" t="s">
        <v>119</v>
      </c>
      <c r="F15" s="47" t="s">
        <v>120</v>
      </c>
    </row>
    <row r="16" spans="2:6" ht="15" customHeight="1" x14ac:dyDescent="0.2">
      <c r="B16" s="209"/>
      <c r="C16" s="211"/>
      <c r="D16" s="45" t="s">
        <v>121</v>
      </c>
      <c r="E16" s="46" t="s">
        <v>122</v>
      </c>
      <c r="F16" s="47" t="s">
        <v>123</v>
      </c>
    </row>
    <row r="17" spans="2:6" ht="23.25" customHeight="1" x14ac:dyDescent="0.2">
      <c r="B17" s="48" t="s">
        <v>61</v>
      </c>
      <c r="C17" s="49" t="s">
        <v>62</v>
      </c>
      <c r="D17" s="50" t="s">
        <v>63</v>
      </c>
      <c r="E17" s="51" t="s">
        <v>64</v>
      </c>
      <c r="F17" s="52" t="s">
        <v>65</v>
      </c>
    </row>
    <row r="18" spans="2:6" ht="23.25" customHeight="1" x14ac:dyDescent="0.2">
      <c r="B18" s="43" t="s">
        <v>66</v>
      </c>
      <c r="C18" s="44" t="s">
        <v>67</v>
      </c>
      <c r="D18" s="45" t="s">
        <v>68</v>
      </c>
      <c r="E18" s="46" t="s">
        <v>69</v>
      </c>
      <c r="F18" s="47" t="s">
        <v>70</v>
      </c>
    </row>
    <row r="19" spans="2:6" ht="23.25" customHeight="1" thickBot="1" x14ac:dyDescent="0.25">
      <c r="B19" s="65" t="s">
        <v>71</v>
      </c>
      <c r="C19" s="66" t="s">
        <v>72</v>
      </c>
      <c r="D19" s="67" t="s">
        <v>73</v>
      </c>
      <c r="E19" s="68" t="s">
        <v>74</v>
      </c>
      <c r="F19" s="69" t="s">
        <v>75</v>
      </c>
    </row>
    <row r="20" spans="2:6" ht="13.5" thickBot="1" x14ac:dyDescent="0.25">
      <c r="B20" s="58"/>
      <c r="C20" s="58"/>
      <c r="D20" s="58"/>
      <c r="E20" s="58"/>
      <c r="F20" s="58"/>
    </row>
    <row r="21" spans="2:6" ht="21.75" customHeight="1" x14ac:dyDescent="0.2">
      <c r="B21" s="204" t="s">
        <v>76</v>
      </c>
      <c r="C21" s="205"/>
      <c r="D21" s="205"/>
      <c r="E21" s="205"/>
      <c r="F21" s="206"/>
    </row>
    <row r="22" spans="2:6" s="38" customFormat="1" ht="17.25" customHeight="1" x14ac:dyDescent="0.2">
      <c r="B22" s="40" t="s">
        <v>48</v>
      </c>
      <c r="C22" s="41" t="s">
        <v>49</v>
      </c>
      <c r="D22" s="41" t="s">
        <v>50</v>
      </c>
      <c r="E22" s="41" t="s">
        <v>51</v>
      </c>
      <c r="F22" s="42" t="s">
        <v>52</v>
      </c>
    </row>
    <row r="23" spans="2:6" ht="15" customHeight="1" x14ac:dyDescent="0.2">
      <c r="B23" s="208" t="s">
        <v>77</v>
      </c>
      <c r="C23" s="210" t="s">
        <v>78</v>
      </c>
      <c r="D23" s="218" t="s">
        <v>79</v>
      </c>
      <c r="E23" s="46" t="s">
        <v>124</v>
      </c>
      <c r="F23" s="47" t="s">
        <v>125</v>
      </c>
    </row>
    <row r="24" spans="2:6" ht="15" customHeight="1" x14ac:dyDescent="0.2">
      <c r="B24" s="212"/>
      <c r="C24" s="213"/>
      <c r="D24" s="219"/>
      <c r="E24" s="46" t="s">
        <v>126</v>
      </c>
      <c r="F24" s="47" t="s">
        <v>127</v>
      </c>
    </row>
    <row r="25" spans="2:6" ht="15" customHeight="1" x14ac:dyDescent="0.2">
      <c r="B25" s="209"/>
      <c r="C25" s="211"/>
      <c r="D25" s="220"/>
      <c r="E25" s="46" t="s">
        <v>128</v>
      </c>
      <c r="F25" s="47" t="s">
        <v>129</v>
      </c>
    </row>
    <row r="26" spans="2:6" ht="15" customHeight="1" x14ac:dyDescent="0.2">
      <c r="B26" s="214" t="s">
        <v>80</v>
      </c>
      <c r="C26" s="228" t="s">
        <v>81</v>
      </c>
      <c r="D26" s="221" t="s">
        <v>82</v>
      </c>
      <c r="E26" s="51" t="s">
        <v>130</v>
      </c>
      <c r="F26" s="52" t="s">
        <v>131</v>
      </c>
    </row>
    <row r="27" spans="2:6" ht="15" customHeight="1" x14ac:dyDescent="0.2">
      <c r="B27" s="215"/>
      <c r="C27" s="229"/>
      <c r="D27" s="222"/>
      <c r="E27" s="63" t="s">
        <v>132</v>
      </c>
      <c r="F27" s="64" t="s">
        <v>133</v>
      </c>
    </row>
    <row r="28" spans="2:6" ht="15" customHeight="1" x14ac:dyDescent="0.2">
      <c r="B28" s="216"/>
      <c r="C28" s="230"/>
      <c r="D28" s="223"/>
      <c r="E28" s="63" t="s">
        <v>134</v>
      </c>
      <c r="F28" s="64" t="s">
        <v>135</v>
      </c>
    </row>
    <row r="29" spans="2:6" ht="15" customHeight="1" x14ac:dyDescent="0.2">
      <c r="B29" s="208" t="s">
        <v>83</v>
      </c>
      <c r="C29" s="210" t="s">
        <v>84</v>
      </c>
      <c r="D29" s="218" t="s">
        <v>85</v>
      </c>
      <c r="E29" s="46" t="s">
        <v>136</v>
      </c>
      <c r="F29" s="47" t="s">
        <v>137</v>
      </c>
    </row>
    <row r="30" spans="2:6" ht="15" customHeight="1" x14ac:dyDescent="0.2">
      <c r="B30" s="212"/>
      <c r="C30" s="213"/>
      <c r="D30" s="219"/>
      <c r="E30" s="46" t="s">
        <v>138</v>
      </c>
      <c r="F30" s="47" t="s">
        <v>139</v>
      </c>
    </row>
    <row r="31" spans="2:6" ht="15" customHeight="1" thickBot="1" x14ac:dyDescent="0.25">
      <c r="B31" s="217"/>
      <c r="C31" s="227"/>
      <c r="D31" s="224"/>
      <c r="E31" s="56" t="s">
        <v>140</v>
      </c>
      <c r="F31" s="57" t="s">
        <v>141</v>
      </c>
    </row>
    <row r="32" spans="2:6" ht="16.5" thickBot="1" x14ac:dyDescent="0.3">
      <c r="B32" s="59"/>
      <c r="C32" s="60"/>
      <c r="D32" s="60"/>
      <c r="E32" s="61"/>
      <c r="F32" s="61"/>
    </row>
    <row r="33" spans="2:6" ht="21.75" customHeight="1" x14ac:dyDescent="0.2">
      <c r="B33" s="204" t="s">
        <v>86</v>
      </c>
      <c r="C33" s="205"/>
      <c r="D33" s="205"/>
      <c r="E33" s="205"/>
      <c r="F33" s="206"/>
    </row>
    <row r="34" spans="2:6" s="38" customFormat="1" ht="17.25" customHeight="1" x14ac:dyDescent="0.2">
      <c r="B34" s="40" t="s">
        <v>48</v>
      </c>
      <c r="C34" s="41" t="s">
        <v>49</v>
      </c>
      <c r="D34" s="41" t="s">
        <v>50</v>
      </c>
      <c r="E34" s="41" t="s">
        <v>51</v>
      </c>
      <c r="F34" s="42" t="s">
        <v>52</v>
      </c>
    </row>
    <row r="35" spans="2:6" ht="42" customHeight="1" x14ac:dyDescent="0.2">
      <c r="B35" s="43" t="s">
        <v>87</v>
      </c>
      <c r="C35" s="44" t="s">
        <v>88</v>
      </c>
      <c r="D35" s="45" t="s">
        <v>89</v>
      </c>
      <c r="E35" s="46" t="s">
        <v>96</v>
      </c>
      <c r="F35" s="47" t="s">
        <v>99</v>
      </c>
    </row>
    <row r="36" spans="2:6" ht="42" customHeight="1" x14ac:dyDescent="0.2">
      <c r="B36" s="48" t="s">
        <v>90</v>
      </c>
      <c r="C36" s="49" t="s">
        <v>91</v>
      </c>
      <c r="D36" s="50" t="s">
        <v>92</v>
      </c>
      <c r="E36" s="51" t="s">
        <v>97</v>
      </c>
      <c r="F36" s="52" t="s">
        <v>100</v>
      </c>
    </row>
    <row r="37" spans="2:6" ht="65.25" customHeight="1" thickBot="1" x14ac:dyDescent="0.25">
      <c r="B37" s="53" t="s">
        <v>93</v>
      </c>
      <c r="C37" s="54" t="s">
        <v>94</v>
      </c>
      <c r="D37" s="55" t="s">
        <v>95</v>
      </c>
      <c r="E37" s="56" t="s">
        <v>98</v>
      </c>
      <c r="F37" s="57" t="s">
        <v>101</v>
      </c>
    </row>
  </sheetData>
  <mergeCells count="20">
    <mergeCell ref="C23:C25"/>
    <mergeCell ref="D23:D25"/>
    <mergeCell ref="D26:D28"/>
    <mergeCell ref="D29:D31"/>
    <mergeCell ref="B1:F1"/>
    <mergeCell ref="C5:F6"/>
    <mergeCell ref="B8:F8"/>
    <mergeCell ref="B21:F21"/>
    <mergeCell ref="C29:C31"/>
    <mergeCell ref="C26:C28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</mergeCells>
  <pageMargins left="0.19685039370078741" right="0.19685039370078741" top="0.39370078740157483" bottom="0.39370078740157483" header="0" footer="0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1"/>
  <sheetViews>
    <sheetView workbookViewId="0">
      <selection activeCell="A3" sqref="A3"/>
    </sheetView>
  </sheetViews>
  <sheetFormatPr baseColWidth="10" defaultRowHeight="12.75" x14ac:dyDescent="0.2"/>
  <cols>
    <col min="1" max="1" width="67.33203125" customWidth="1"/>
    <col min="2" max="2" width="53" customWidth="1"/>
  </cols>
  <sheetData>
    <row r="4" spans="1:2" x14ac:dyDescent="0.2">
      <c r="A4" t="s">
        <v>187</v>
      </c>
      <c r="B4" s="86" t="s">
        <v>194</v>
      </c>
    </row>
    <row r="5" spans="1:2" x14ac:dyDescent="0.2">
      <c r="A5" t="s">
        <v>188</v>
      </c>
      <c r="B5" s="87" t="s">
        <v>195</v>
      </c>
    </row>
    <row r="6" spans="1:2" x14ac:dyDescent="0.2">
      <c r="A6" t="s">
        <v>189</v>
      </c>
    </row>
    <row r="7" spans="1:2" x14ac:dyDescent="0.2">
      <c r="A7" t="s">
        <v>190</v>
      </c>
      <c r="B7" s="86" t="s">
        <v>196</v>
      </c>
    </row>
    <row r="8" spans="1:2" x14ac:dyDescent="0.2">
      <c r="A8" t="s">
        <v>191</v>
      </c>
      <c r="B8" s="86" t="s">
        <v>197</v>
      </c>
    </row>
    <row r="9" spans="1:2" x14ac:dyDescent="0.2">
      <c r="A9" t="s">
        <v>192</v>
      </c>
    </row>
    <row r="10" spans="1:2" x14ac:dyDescent="0.2">
      <c r="A10" t="s">
        <v>193</v>
      </c>
      <c r="B10" s="86" t="s">
        <v>198</v>
      </c>
    </row>
    <row r="15" spans="1:2" x14ac:dyDescent="0.2">
      <c r="A15" t="s">
        <v>187</v>
      </c>
      <c r="B15" s="86" t="s">
        <v>199</v>
      </c>
    </row>
    <row r="16" spans="1:2" x14ac:dyDescent="0.2">
      <c r="A16" t="s">
        <v>188</v>
      </c>
      <c r="B16" s="87" t="s">
        <v>200</v>
      </c>
    </row>
    <row r="17" spans="1:2" x14ac:dyDescent="0.2">
      <c r="A17" t="s">
        <v>189</v>
      </c>
      <c r="B17" s="86" t="s">
        <v>201</v>
      </c>
    </row>
    <row r="18" spans="1:2" x14ac:dyDescent="0.2">
      <c r="A18" t="s">
        <v>190</v>
      </c>
      <c r="B18" s="86" t="s">
        <v>196</v>
      </c>
    </row>
    <row r="19" spans="1:2" x14ac:dyDescent="0.2">
      <c r="A19" t="s">
        <v>191</v>
      </c>
      <c r="B19" s="86" t="s">
        <v>197</v>
      </c>
    </row>
    <row r="20" spans="1:2" x14ac:dyDescent="0.2">
      <c r="A20" t="s">
        <v>192</v>
      </c>
      <c r="B20" s="88">
        <v>42104</v>
      </c>
    </row>
    <row r="21" spans="1:2" x14ac:dyDescent="0.2">
      <c r="A21" t="s">
        <v>193</v>
      </c>
      <c r="B21" s="86" t="s">
        <v>198</v>
      </c>
    </row>
  </sheetData>
  <hyperlinks>
    <hyperlink ref="B5" r:id="rId1"/>
    <hyperlink ref="B16" r:id="rId2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Notas</vt:lpstr>
      <vt:lpstr>Formulario Notas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Saul Rocha</cp:lastModifiedBy>
  <cp:lastPrinted>2023-04-27T18:43:30Z</cp:lastPrinted>
  <dcterms:created xsi:type="dcterms:W3CDTF">2017-02-28T18:38:56Z</dcterms:created>
  <dcterms:modified xsi:type="dcterms:W3CDTF">2023-04-27T18:46:00Z</dcterms:modified>
</cp:coreProperties>
</file>