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1_Formatos IFT 2022 - Sector Paraestatal Municipal SCG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0490" windowHeight="7155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13" i="1"/>
  <c r="G17" i="1"/>
  <c r="F17" i="1"/>
  <c r="D17" i="1"/>
  <c r="C17" i="1"/>
  <c r="E17" i="1" s="1"/>
  <c r="H17" i="1" s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F81" i="1" s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27" i="1" l="1"/>
  <c r="H27" i="1" s="1"/>
  <c r="G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<sst xmlns="http://schemas.openxmlformats.org/spreadsheetml/2006/main" count="88" uniqueCount="88">
  <si>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</si>
  <si>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</si>
  <si>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</si>
  <si>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</si>
  <si>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</si>
  <si>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</si>
  <si>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</si>
  <si>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</si>
  <si>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</si>
  <si>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</si>
  <si>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</si>
  <si>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</si>
  <si>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</si>
  <si>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</si>
  <si>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</si>
  <si>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</si>
  <si>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</si>
  <si>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</si>
  <si>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</si>
  <si>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</si>
  <si>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</si>
  <si>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</si>
  <si>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</si>
  <si>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</si>
  <si>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</si>
  <si>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</si>
  <si>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</si>
  <si>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</si>
  <si>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</si>
  <si>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</si>
  <si>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</si>
  <si>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</si>
  <si>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</si>
  <si>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</si>
  <si>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</si>
  <si>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</si>
  <si>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</si>
  <si>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</si>
  <si>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</si>
  <si>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</si>
  <si>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</si>
  <si>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</si>
  <si>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</si>
  <si>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</si>
  <si>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</si>
  <si>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</si>
  <si>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</si>
  <si>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</si>
  <si>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</si>
  <si>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</si>
  <si>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</si>
  <si>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</si>
  <si>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</si>
  <si>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</si>
  <si>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</si>
  <si>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</si>
  <si>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</si>
  <si>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</si>
  <si>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</si>
  <si>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</si>
  <si>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</si>
  <si>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</si>
  <si>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</si>
  <si>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</si>
  <si>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</si>
  <si>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</si>
  <si>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</si>
  <si>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</si>
  <si>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</si>
  <si>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</si>
  <si>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</si>
  <si>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</si>
  <si>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</si>
  <si>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</si>
  <si>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</si>
  <si>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</si>
  <si>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</si>
  <si>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</si>
  <si>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</si>
  <si>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</si>
  <si>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</si>
  <si>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</si>
  <si>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</si>
  <si>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</si>
  <si>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</si>
  <si>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</si>
  <si>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Pensiones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</si>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</sst>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80" zoomScaleNormal="80" workbookViewId="0">
      <selection activeCell="B13" sqref="B1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42578125" style="1" customWidth="1"/>
    <col min="4" max="4" width="18.85546875" style="1" customWidth="1"/>
    <col min="5" max="5" width="18" style="1" customWidth="1"/>
    <col min="6" max="6" width="19.28515625" style="1" customWidth="1"/>
    <col min="7" max="7" width="18.42578125" style="1" customWidth="1"/>
    <col min="8" max="8" width="17.1406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77963214</v>
      </c>
      <c r="D9" s="16">
        <f>SUM(D10:D16)</f>
        <v>2.3283064365386963E-10</v>
      </c>
      <c r="E9" s="16">
        <f t="shared" ref="E9:E26" si="0">C9+D9</f>
        <v>77963214</v>
      </c>
      <c r="F9" s="16">
        <f>SUM(F10:F16)</f>
        <v>77406698.689999998</v>
      </c>
      <c r="G9" s="16">
        <f>SUM(G10:G16)</f>
        <v>77406698.689999998</v>
      </c>
      <c r="H9" s="16">
        <f t="shared" ref="H9:H40" si="1">E9-F9</f>
        <v>556515.31000000238</v>
      </c>
    </row>
    <row r="10" spans="2:9" ht="12" customHeight="1" x14ac:dyDescent="0.2">
      <c r="B10" s="11" t="s">
        <v>14</v>
      </c>
      <c r="C10" s="12">
        <v>23252138.510000002</v>
      </c>
      <c r="D10" s="13">
        <v>1030553.45</v>
      </c>
      <c r="E10" s="18">
        <f t="shared" si="0"/>
        <v>24282691.960000001</v>
      </c>
      <c r="F10" s="12">
        <v>24282691.420000002</v>
      </c>
      <c r="G10" s="12">
        <v>24282691.420000002</v>
      </c>
      <c r="H10" s="20">
        <f t="shared" si="1"/>
        <v>0.53999999910593033</v>
      </c>
    </row>
    <row r="11" spans="2:9" ht="12" customHeight="1" x14ac:dyDescent="0.2">
      <c r="B11" s="11" t="s">
        <v>15</v>
      </c>
      <c r="C11" s="12">
        <v>6040873.3600000003</v>
      </c>
      <c r="D11" s="13">
        <v>241558.05</v>
      </c>
      <c r="E11" s="18">
        <f t="shared" si="0"/>
        <v>6282431.4100000001</v>
      </c>
      <c r="F11" s="12">
        <v>6243757.1200000001</v>
      </c>
      <c r="G11" s="12">
        <v>6243757.1200000001</v>
      </c>
      <c r="H11" s="20">
        <f t="shared" si="1"/>
        <v>38674.290000000037</v>
      </c>
    </row>
    <row r="12" spans="2:9" ht="12" customHeight="1" x14ac:dyDescent="0.2">
      <c r="B12" s="11" t="s">
        <v>16</v>
      </c>
      <c r="C12" s="12">
        <v>18868105.82</v>
      </c>
      <c r="D12" s="13">
        <v>6071.85</v>
      </c>
      <c r="E12" s="18">
        <f t="shared" si="0"/>
        <v>18874177.670000002</v>
      </c>
      <c r="F12" s="12">
        <v>18874176.73</v>
      </c>
      <c r="G12" s="12">
        <v>18874176.73</v>
      </c>
      <c r="H12" s="20">
        <f t="shared" si="1"/>
        <v>0.94000000134110451</v>
      </c>
    </row>
    <row r="13" spans="2:9" ht="12" customHeight="1" x14ac:dyDescent="0.2">
      <c r="B13" s="11" t="s">
        <v>17</v>
      </c>
      <c r="C13" s="12">
        <v>6036050</v>
      </c>
      <c r="D13" s="13">
        <v>922964.1</v>
      </c>
      <c r="E13" s="18">
        <f>C13+D13</f>
        <v>6959014.0999999996</v>
      </c>
      <c r="F13" s="12">
        <v>6474141.5899999999</v>
      </c>
      <c r="G13" s="12">
        <v>6474141.5899999999</v>
      </c>
      <c r="H13" s="20">
        <f t="shared" si="1"/>
        <v>484872.50999999978</v>
      </c>
    </row>
    <row r="14" spans="2:9" ht="12" customHeight="1" x14ac:dyDescent="0.2">
      <c r="B14" s="11" t="s">
        <v>18</v>
      </c>
      <c r="C14" s="12">
        <v>22019656.48</v>
      </c>
      <c r="D14" s="13">
        <v>-487724.65</v>
      </c>
      <c r="E14" s="18">
        <f t="shared" si="0"/>
        <v>21531931.830000002</v>
      </c>
      <c r="F14" s="12">
        <v>21531931.829999998</v>
      </c>
      <c r="G14" s="12">
        <v>21531931.829999998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1746389.83</v>
      </c>
      <c r="D15" s="13">
        <v>-1713422.8</v>
      </c>
      <c r="E15" s="18">
        <f t="shared" si="0"/>
        <v>32967.030000000028</v>
      </c>
      <c r="F15" s="12">
        <v>0</v>
      </c>
      <c r="G15" s="12">
        <v>0</v>
      </c>
      <c r="H15" s="20">
        <f t="shared" si="1"/>
        <v>32967.030000000028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170203789</v>
      </c>
      <c r="D17" s="16">
        <f>SUM(D18:D26)</f>
        <v>39466485.480000004</v>
      </c>
      <c r="E17" s="16">
        <f t="shared" si="0"/>
        <v>209670274.48000002</v>
      </c>
      <c r="F17" s="16">
        <f>SUM(F18:F26)</f>
        <v>190851996.29000005</v>
      </c>
      <c r="G17" s="16">
        <f>SUM(G18:G26)</f>
        <v>190851996.29000005</v>
      </c>
      <c r="H17" s="16">
        <f t="shared" si="1"/>
        <v>18818278.189999968</v>
      </c>
    </row>
    <row r="18" spans="2:8" ht="24" x14ac:dyDescent="0.2">
      <c r="B18" s="9" t="s">
        <v>22</v>
      </c>
      <c r="C18" s="12">
        <v>454036</v>
      </c>
      <c r="D18" s="13">
        <v>288423.92</v>
      </c>
      <c r="E18" s="18">
        <f t="shared" si="0"/>
        <v>742459.91999999993</v>
      </c>
      <c r="F18" s="12">
        <v>738819.84</v>
      </c>
      <c r="G18" s="12">
        <v>738819.84</v>
      </c>
      <c r="H18" s="20">
        <f t="shared" si="1"/>
        <v>3640.0799999999581</v>
      </c>
    </row>
    <row r="19" spans="2:8" ht="12" customHeight="1" x14ac:dyDescent="0.2">
      <c r="B19" s="9" t="s">
        <v>23</v>
      </c>
      <c r="C19" s="12">
        <v>162642</v>
      </c>
      <c r="D19" s="13">
        <v>131508.82999999999</v>
      </c>
      <c r="E19" s="18">
        <f t="shared" si="0"/>
        <v>294150.82999999996</v>
      </c>
      <c r="F19" s="12">
        <v>294150.83</v>
      </c>
      <c r="G19" s="12">
        <v>294150.83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82364</v>
      </c>
      <c r="D21" s="13">
        <v>18155.47</v>
      </c>
      <c r="E21" s="18">
        <f t="shared" si="0"/>
        <v>100519.47</v>
      </c>
      <c r="F21" s="12">
        <v>98583.1</v>
      </c>
      <c r="G21" s="12">
        <v>98583.1</v>
      </c>
      <c r="H21" s="20">
        <f t="shared" si="1"/>
        <v>1936.3699999999953</v>
      </c>
    </row>
    <row r="22" spans="2:8" ht="12" customHeight="1" x14ac:dyDescent="0.2">
      <c r="B22" s="9" t="s">
        <v>26</v>
      </c>
      <c r="C22" s="12">
        <v>168500978</v>
      </c>
      <c r="D22" s="13">
        <v>38838779.060000002</v>
      </c>
      <c r="E22" s="18">
        <f t="shared" si="0"/>
        <v>207339757.06</v>
      </c>
      <c r="F22" s="12">
        <v>188613506.11000001</v>
      </c>
      <c r="G22" s="12">
        <v>188613506.11000001</v>
      </c>
      <c r="H22" s="20">
        <f t="shared" si="1"/>
        <v>18726250.949999988</v>
      </c>
    </row>
    <row r="23" spans="2:8" ht="12" customHeight="1" x14ac:dyDescent="0.2">
      <c r="B23" s="9" t="s">
        <v>27</v>
      </c>
      <c r="C23" s="12">
        <v>403059</v>
      </c>
      <c r="D23" s="13">
        <v>2776.78</v>
      </c>
      <c r="E23" s="18">
        <f t="shared" si="0"/>
        <v>405835.78</v>
      </c>
      <c r="F23" s="12">
        <v>405835.78</v>
      </c>
      <c r="G23" s="12">
        <v>405835.78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113317</v>
      </c>
      <c r="D24" s="13">
        <v>92148.02</v>
      </c>
      <c r="E24" s="18">
        <f t="shared" si="0"/>
        <v>205465.02000000002</v>
      </c>
      <c r="F24" s="12">
        <v>205465.02</v>
      </c>
      <c r="G24" s="12">
        <v>205465.02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487393</v>
      </c>
      <c r="D26" s="13">
        <v>94693.4</v>
      </c>
      <c r="E26" s="18">
        <f t="shared" si="0"/>
        <v>582086.40000000002</v>
      </c>
      <c r="F26" s="12">
        <v>495635.61</v>
      </c>
      <c r="G26" s="12">
        <v>495635.61</v>
      </c>
      <c r="H26" s="20">
        <f t="shared" si="1"/>
        <v>86450.790000000037</v>
      </c>
    </row>
    <row r="27" spans="2:8" ht="20.100000000000001" customHeight="1" x14ac:dyDescent="0.2">
      <c r="B27" s="6" t="s">
        <v>31</v>
      </c>
      <c r="C27" s="16">
        <f>SUM(C28:C36)</f>
        <v>137881145</v>
      </c>
      <c r="D27" s="16">
        <f>SUM(D28:D36)</f>
        <v>45473949.629999995</v>
      </c>
      <c r="E27" s="16">
        <f>D27+C27</f>
        <v>183355094.63</v>
      </c>
      <c r="F27" s="16">
        <f>SUM(F28:F36)</f>
        <v>157129171</v>
      </c>
      <c r="G27" s="16">
        <f>SUM(G28:G36)</f>
        <v>157129171</v>
      </c>
      <c r="H27" s="16">
        <f t="shared" si="1"/>
        <v>26225923.629999995</v>
      </c>
    </row>
    <row r="28" spans="2:8" x14ac:dyDescent="0.2">
      <c r="B28" s="9" t="s">
        <v>32</v>
      </c>
      <c r="C28" s="12">
        <v>234774</v>
      </c>
      <c r="D28" s="13">
        <v>-74806.720000000001</v>
      </c>
      <c r="E28" s="18">
        <f t="shared" ref="E28:E36" si="2">C28+D28</f>
        <v>159967.28</v>
      </c>
      <c r="F28" s="12">
        <v>159967.28</v>
      </c>
      <c r="G28" s="12">
        <v>159967.28</v>
      </c>
      <c r="H28" s="20">
        <f t="shared" si="1"/>
        <v>0</v>
      </c>
    </row>
    <row r="29" spans="2:8" x14ac:dyDescent="0.2">
      <c r="B29" s="9" t="s">
        <v>33</v>
      </c>
      <c r="C29" s="12">
        <v>3115066</v>
      </c>
      <c r="D29" s="13">
        <v>799444.1</v>
      </c>
      <c r="E29" s="18">
        <f t="shared" si="2"/>
        <v>3914510.1</v>
      </c>
      <c r="F29" s="12">
        <v>3231200.34</v>
      </c>
      <c r="G29" s="12">
        <v>3231200.34</v>
      </c>
      <c r="H29" s="20">
        <f t="shared" si="1"/>
        <v>683309.76000000024</v>
      </c>
    </row>
    <row r="30" spans="2:8" ht="12" customHeight="1" x14ac:dyDescent="0.2">
      <c r="B30" s="9" t="s">
        <v>34</v>
      </c>
      <c r="C30" s="12">
        <v>130205801</v>
      </c>
      <c r="D30" s="13">
        <v>44753498.289999999</v>
      </c>
      <c r="E30" s="18">
        <f t="shared" si="2"/>
        <v>174959299.28999999</v>
      </c>
      <c r="F30" s="12">
        <v>149560804.50999999</v>
      </c>
      <c r="G30" s="12">
        <v>149560804.50999999</v>
      </c>
      <c r="H30" s="20">
        <f t="shared" si="1"/>
        <v>25398494.780000001</v>
      </c>
    </row>
    <row r="31" spans="2:8" x14ac:dyDescent="0.2">
      <c r="B31" s="9" t="s">
        <v>35</v>
      </c>
      <c r="C31" s="12">
        <v>49594</v>
      </c>
      <c r="D31" s="13">
        <v>-15960.52</v>
      </c>
      <c r="E31" s="18">
        <f t="shared" si="2"/>
        <v>33633.479999999996</v>
      </c>
      <c r="F31" s="12">
        <v>33284.43</v>
      </c>
      <c r="G31" s="12">
        <v>33284.43</v>
      </c>
      <c r="H31" s="20">
        <f t="shared" si="1"/>
        <v>349.04999999999563</v>
      </c>
    </row>
    <row r="32" spans="2:8" ht="24" x14ac:dyDescent="0.2">
      <c r="B32" s="9" t="s">
        <v>36</v>
      </c>
      <c r="C32" s="12">
        <v>3437759</v>
      </c>
      <c r="D32" s="13">
        <v>41730.07</v>
      </c>
      <c r="E32" s="18">
        <f t="shared" si="2"/>
        <v>3479489.07</v>
      </c>
      <c r="F32" s="12">
        <v>3357436.25</v>
      </c>
      <c r="G32" s="12">
        <v>3357436.25</v>
      </c>
      <c r="H32" s="20">
        <f t="shared" si="1"/>
        <v>122052.81999999983</v>
      </c>
    </row>
    <row r="33" spans="2:8" x14ac:dyDescent="0.2">
      <c r="B33" s="9" t="s">
        <v>37</v>
      </c>
      <c r="C33" s="12">
        <v>313200</v>
      </c>
      <c r="D33" s="13">
        <v>-62640</v>
      </c>
      <c r="E33" s="18">
        <f t="shared" si="2"/>
        <v>250560</v>
      </c>
      <c r="F33" s="12">
        <v>250560</v>
      </c>
      <c r="G33" s="12">
        <v>250560</v>
      </c>
      <c r="H33" s="20">
        <f t="shared" si="1"/>
        <v>0</v>
      </c>
    </row>
    <row r="34" spans="2:8" x14ac:dyDescent="0.2">
      <c r="B34" s="9" t="s">
        <v>38</v>
      </c>
      <c r="C34" s="12">
        <v>7000</v>
      </c>
      <c r="D34" s="13">
        <v>35688.04</v>
      </c>
      <c r="E34" s="18">
        <f t="shared" si="2"/>
        <v>42688.04</v>
      </c>
      <c r="F34" s="12">
        <v>42688.04</v>
      </c>
      <c r="G34" s="12">
        <v>42688.04</v>
      </c>
      <c r="H34" s="20">
        <f t="shared" si="1"/>
        <v>0</v>
      </c>
    </row>
    <row r="35" spans="2:8" x14ac:dyDescent="0.2">
      <c r="B35" s="9" t="s">
        <v>39</v>
      </c>
      <c r="C35" s="12">
        <v>508831</v>
      </c>
      <c r="D35" s="13">
        <v>-1771.63</v>
      </c>
      <c r="E35" s="18">
        <f t="shared" si="2"/>
        <v>507059.37</v>
      </c>
      <c r="F35" s="12">
        <v>485342.15</v>
      </c>
      <c r="G35" s="12">
        <v>485342.15</v>
      </c>
      <c r="H35" s="20">
        <f t="shared" si="1"/>
        <v>21717.219999999972</v>
      </c>
    </row>
    <row r="36" spans="2:8" x14ac:dyDescent="0.2">
      <c r="B36" s="9" t="s">
        <v>40</v>
      </c>
      <c r="C36" s="12">
        <v>9120</v>
      </c>
      <c r="D36" s="13">
        <v>-1232</v>
      </c>
      <c r="E36" s="18">
        <f t="shared" si="2"/>
        <v>7888</v>
      </c>
      <c r="F36" s="12">
        <v>7888</v>
      </c>
      <c r="G36" s="12">
        <v>7888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50511</v>
      </c>
      <c r="D47" s="16">
        <f>SUM(D48:D56)</f>
        <v>798496.80999999994</v>
      </c>
      <c r="E47" s="16">
        <f t="shared" si="3"/>
        <v>849007.80999999994</v>
      </c>
      <c r="F47" s="16">
        <f>SUM(F48:F56)</f>
        <v>849007.80999999994</v>
      </c>
      <c r="G47" s="16">
        <f>SUM(G48:G56)</f>
        <v>849007.80999999994</v>
      </c>
      <c r="H47" s="16">
        <f t="shared" si="4"/>
        <v>0</v>
      </c>
    </row>
    <row r="48" spans="2:8" x14ac:dyDescent="0.2">
      <c r="B48" s="9" t="s">
        <v>52</v>
      </c>
      <c r="C48" s="12">
        <v>37792</v>
      </c>
      <c r="D48" s="13">
        <v>225504.85</v>
      </c>
      <c r="E48" s="18">
        <f t="shared" si="3"/>
        <v>263296.84999999998</v>
      </c>
      <c r="F48" s="12">
        <v>263296.84999999998</v>
      </c>
      <c r="G48" s="12">
        <v>263296.84999999998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566729.94999999995</v>
      </c>
      <c r="E50" s="18">
        <f t="shared" si="3"/>
        <v>566729.94999999995</v>
      </c>
      <c r="F50" s="12">
        <v>566729.94999999995</v>
      </c>
      <c r="G50" s="12">
        <v>566729.94999999995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12719</v>
      </c>
      <c r="D53" s="13">
        <v>6262.01</v>
      </c>
      <c r="E53" s="18">
        <f t="shared" si="3"/>
        <v>18981.010000000002</v>
      </c>
      <c r="F53" s="12">
        <v>18981.009999999998</v>
      </c>
      <c r="G53" s="12">
        <v>18981.009999999998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200000</v>
      </c>
      <c r="D57" s="16">
        <f>SUM(D58:D60)</f>
        <v>-41486.81</v>
      </c>
      <c r="E57" s="16">
        <f t="shared" si="3"/>
        <v>158513.19</v>
      </c>
      <c r="F57" s="16">
        <f>SUM(F58:F60)</f>
        <v>158513.19</v>
      </c>
      <c r="G57" s="16">
        <f>SUM(G58:G60)</f>
        <v>158513.19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200000</v>
      </c>
      <c r="D59" s="13">
        <v>-41486.81</v>
      </c>
      <c r="E59" s="18">
        <f t="shared" si="3"/>
        <v>158513.19</v>
      </c>
      <c r="F59" s="12">
        <v>158513.19</v>
      </c>
      <c r="G59" s="12">
        <v>158513.19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386298659</v>
      </c>
      <c r="D81" s="22">
        <f>SUM(D73,D69,D61,D57,D47,D37,D27,D17,D9)</f>
        <v>85697445.109999999</v>
      </c>
      <c r="E81" s="22">
        <f>C81+D81</f>
        <v>471996104.11000001</v>
      </c>
      <c r="F81" s="22">
        <f>SUM(F73,F69,F61,F57,F47,F37,F17,F27,F9)</f>
        <v>426395386.98000008</v>
      </c>
      <c r="G81" s="22">
        <f>SUM(G73,G69,G61,G57,G47,G37,G27,G17,G9)</f>
        <v>426395386.98000008</v>
      </c>
      <c r="H81" s="22">
        <f t="shared" si="5"/>
        <v>45600717.129999936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2019-12-04T16:22:52Z</dcterms:created>
  <dcterms:modified xsi:type="dcterms:W3CDTF">2023-01-19T19:46:10Z</dcterms:modified>
</cp:coreProperties>
</file>