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3er TRIMESTRE\1_Formatos IFT 2022 - Sector Paraestatal Municipal SCG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0490" windowHeight="7155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15" i="1"/>
  <c r="H13" i="1"/>
  <c r="G17" i="1"/>
  <c r="F17" i="1"/>
  <c r="D17" i="1"/>
  <c r="C17" i="1"/>
  <c r="G27" i="1"/>
  <c r="F27" i="1"/>
  <c r="D27" i="1"/>
  <c r="E27" i="1" s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G81" i="1" l="1"/>
  <c r="H27" i="1"/>
  <c r="D81" i="1"/>
  <c r="E17" i="1"/>
  <c r="H17" i="1" s="1"/>
  <c r="F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<sst xmlns="http://schemas.openxmlformats.org/spreadsheetml/2006/main" count="88" uniqueCount="88">
  <si>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</si>
  <si>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</si>
  <si>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</si>
  <si>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</si>
  <si>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</si>
  <si>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</si>
  <si>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</si>
  <si>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</si>
  <si>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</si>
  <si>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</si>
  <si>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</si>
  <si>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</si>
  <si>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</si>
  <si>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</si>
  <si>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</si>
  <si>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</si>
  <si>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</si>
  <si>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</si>
  <si>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</si>
  <si>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</si>
  <si>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</si>
  <si>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</si>
  <si>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</si>
  <si>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</si>
  <si>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</si>
  <si>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</si>
  <si>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</si>
  <si>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</si>
  <si>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</si>
  <si>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</si>
  <si>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</si>
  <si>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</si>
  <si>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</si>
  <si>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</si>
  <si>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</si>
  <si>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</si>
  <si>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</si>
  <si>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</si>
  <si>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</si>
  <si>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</si>
  <si>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</si>
  <si>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</si>
  <si>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</si>
  <si>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</si>
  <si>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</si>
  <si>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</si>
  <si>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</si>
  <si>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</si>
  <si>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</si>
  <si>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</si>
  <si>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</si>
  <si>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</si>
  <si>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</si>
  <si>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</si>
  <si>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</si>
  <si>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</si>
  <si>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</si>
  <si>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</si>
  <si>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</si>
  <si>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</si>
  <si>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</si>
  <si>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</si>
  <si>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</si>
  <si>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</si>
  <si>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</si>
  <si>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</si>
  <si>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</si>
  <si>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</si>
  <si>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</si>
  <si>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</si>
  <si>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</si>
  <si>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</si>
  <si>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</si>
  <si>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</si>
  <si>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</si>
  <si>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</si>
  <si>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</si>
  <si>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</si>
  <si>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</si>
  <si>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</si>
  <si>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</si>
  <si>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</si>
  <si>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</si>
  <si>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</si>
  <si>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</si>
  <si>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</si>
  <si>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Municipal de Pensiones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</si>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</sst>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topLeftCell="A58" zoomScale="80" zoomScaleNormal="80" workbookViewId="0">
      <selection activeCell="E74" sqref="E74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8.7109375" style="1" customWidth="1"/>
    <col min="4" max="4" width="18.28515625" style="1" customWidth="1"/>
    <col min="5" max="5" width="18.140625" style="1" customWidth="1"/>
    <col min="6" max="6" width="18.85546875" style="1" customWidth="1"/>
    <col min="7" max="7" width="18" style="1" customWidth="1"/>
    <col min="8" max="8" width="18.85546875" style="1" customWidth="1"/>
    <col min="9" max="9" width="4.7109375" style="1" customWidth="1"/>
    <col min="10" max="16384" width="11.42578125" style="1"/>
  </cols>
  <sheetData>
    <row r="1" spans="2:9" ht="15" customHeight="1" thickBot="1" x14ac:dyDescent="0.3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6" thickBot="1" x14ac:dyDescent="0.3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77963214</v>
      </c>
      <c r="D9" s="16">
        <f>SUM(D10:D16)</f>
        <v>0</v>
      </c>
      <c r="E9" s="16">
        <f t="shared" ref="E9:E26" si="0">C9+D9</f>
        <v>77963214</v>
      </c>
      <c r="F9" s="16">
        <f>SUM(F10:F16)</f>
        <v>57346195.410000004</v>
      </c>
      <c r="G9" s="16">
        <f>SUM(G10:G16)</f>
        <v>52589163.870000005</v>
      </c>
      <c r="H9" s="16">
        <f t="shared" ref="H9:H40" si="1">E9-F9</f>
        <v>20617018.589999996</v>
      </c>
    </row>
    <row r="10" spans="2:9" ht="12" customHeight="1" x14ac:dyDescent="0.2">
      <c r="B10" s="11" t="s">
        <v>14</v>
      </c>
      <c r="C10" s="12">
        <v>23252138.510000002</v>
      </c>
      <c r="D10" s="13">
        <v>170000</v>
      </c>
      <c r="E10" s="18">
        <f t="shared" si="0"/>
        <v>23422138.510000002</v>
      </c>
      <c r="F10" s="12">
        <v>17991831.850000001</v>
      </c>
      <c r="G10" s="12">
        <v>17991831.850000001</v>
      </c>
      <c r="H10" s="20">
        <f t="shared" si="1"/>
        <v>5430306.6600000001</v>
      </c>
    </row>
    <row r="11" spans="2:9" ht="12" customHeight="1" x14ac:dyDescent="0.2">
      <c r="B11" s="11" t="s">
        <v>15</v>
      </c>
      <c r="C11" s="12">
        <v>6040873.3600000003</v>
      </c>
      <c r="D11" s="13">
        <v>760299.5</v>
      </c>
      <c r="E11" s="18">
        <f t="shared" si="0"/>
        <v>6801172.8600000003</v>
      </c>
      <c r="F11" s="12">
        <v>4760993.2300000004</v>
      </c>
      <c r="G11" s="12">
        <v>4760993.2300000004</v>
      </c>
      <c r="H11" s="20">
        <f t="shared" si="1"/>
        <v>2040179.63</v>
      </c>
    </row>
    <row r="12" spans="2:9" ht="12" customHeight="1" x14ac:dyDescent="0.2">
      <c r="B12" s="11" t="s">
        <v>16</v>
      </c>
      <c r="C12" s="12">
        <v>18868105.82</v>
      </c>
      <c r="D12" s="13">
        <v>225774.91</v>
      </c>
      <c r="E12" s="18">
        <f t="shared" si="0"/>
        <v>19093880.73</v>
      </c>
      <c r="F12" s="12">
        <v>13891286.539999999</v>
      </c>
      <c r="G12" s="12">
        <v>9134255</v>
      </c>
      <c r="H12" s="20">
        <f t="shared" si="1"/>
        <v>5202594.1900000013</v>
      </c>
    </row>
    <row r="13" spans="2:9" ht="12" customHeight="1" x14ac:dyDescent="0.2">
      <c r="B13" s="11" t="s">
        <v>17</v>
      </c>
      <c r="C13" s="12">
        <v>6036050</v>
      </c>
      <c r="D13" s="13">
        <v>0</v>
      </c>
      <c r="E13" s="18">
        <f>C13+D13</f>
        <v>6036050</v>
      </c>
      <c r="F13" s="12">
        <v>4578898.32</v>
      </c>
      <c r="G13" s="12">
        <v>4578898.32</v>
      </c>
      <c r="H13" s="20">
        <f t="shared" si="1"/>
        <v>1457151.6799999997</v>
      </c>
    </row>
    <row r="14" spans="2:9" ht="12" customHeight="1" x14ac:dyDescent="0.2">
      <c r="B14" s="11" t="s">
        <v>18</v>
      </c>
      <c r="C14" s="12">
        <v>22019656.48</v>
      </c>
      <c r="D14" s="13">
        <v>509736.9</v>
      </c>
      <c r="E14" s="18">
        <f t="shared" si="0"/>
        <v>22529393.379999999</v>
      </c>
      <c r="F14" s="12">
        <v>16123185.470000001</v>
      </c>
      <c r="G14" s="12">
        <v>16123185.470000001</v>
      </c>
      <c r="H14" s="20">
        <f t="shared" si="1"/>
        <v>6406207.9099999983</v>
      </c>
    </row>
    <row r="15" spans="2:9" ht="12" customHeight="1" x14ac:dyDescent="0.2">
      <c r="B15" s="11" t="s">
        <v>19</v>
      </c>
      <c r="C15" s="12">
        <v>1746389.83</v>
      </c>
      <c r="D15" s="13">
        <v>-1665811.31</v>
      </c>
      <c r="E15" s="18">
        <f t="shared" si="0"/>
        <v>80578.520000000019</v>
      </c>
      <c r="F15" s="12">
        <v>0</v>
      </c>
      <c r="G15" s="12">
        <v>0</v>
      </c>
      <c r="H15" s="20">
        <f t="shared" si="1"/>
        <v>80578.520000000019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5">
      <c r="B17" s="6" t="s">
        <v>21</v>
      </c>
      <c r="C17" s="16">
        <f>SUM(C18:C26)</f>
        <v>170203789</v>
      </c>
      <c r="D17" s="16">
        <f>SUM(D18:D26)</f>
        <v>30878959.23</v>
      </c>
      <c r="E17" s="16">
        <f t="shared" si="0"/>
        <v>201082748.22999999</v>
      </c>
      <c r="F17" s="16">
        <f>SUM(F18:F26)</f>
        <v>147517533.36000004</v>
      </c>
      <c r="G17" s="16">
        <f>SUM(G18:G26)</f>
        <v>128470681.54000001</v>
      </c>
      <c r="H17" s="16">
        <f t="shared" si="1"/>
        <v>53565214.869999945</v>
      </c>
    </row>
    <row r="18" spans="2:8" ht="24" x14ac:dyDescent="0.2">
      <c r="B18" s="9" t="s">
        <v>22</v>
      </c>
      <c r="C18" s="12">
        <v>454036</v>
      </c>
      <c r="D18" s="13">
        <v>163972.57</v>
      </c>
      <c r="E18" s="18">
        <f t="shared" si="0"/>
        <v>618008.57000000007</v>
      </c>
      <c r="F18" s="12">
        <v>585876.25</v>
      </c>
      <c r="G18" s="12">
        <v>566375.80000000005</v>
      </c>
      <c r="H18" s="20">
        <f t="shared" si="1"/>
        <v>32132.320000000065</v>
      </c>
    </row>
    <row r="19" spans="2:8" ht="12" customHeight="1" x14ac:dyDescent="0.2">
      <c r="B19" s="9" t="s">
        <v>23</v>
      </c>
      <c r="C19" s="12">
        <v>162642</v>
      </c>
      <c r="D19" s="13">
        <v>-201.58</v>
      </c>
      <c r="E19" s="18">
        <f t="shared" si="0"/>
        <v>162440.42000000001</v>
      </c>
      <c r="F19" s="12">
        <v>104312.47</v>
      </c>
      <c r="G19" s="12">
        <v>104312.47</v>
      </c>
      <c r="H19" s="20">
        <f t="shared" si="1"/>
        <v>58127.950000000012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82364</v>
      </c>
      <c r="D21" s="13">
        <v>-12679.71</v>
      </c>
      <c r="E21" s="18">
        <f t="shared" si="0"/>
        <v>69684.290000000008</v>
      </c>
      <c r="F21" s="12">
        <v>67239.990000000005</v>
      </c>
      <c r="G21" s="12">
        <v>67239.990000000005</v>
      </c>
      <c r="H21" s="20">
        <f t="shared" si="1"/>
        <v>2444.3000000000029</v>
      </c>
    </row>
    <row r="22" spans="2:8" ht="12" customHeight="1" x14ac:dyDescent="0.2">
      <c r="B22" s="9" t="s">
        <v>26</v>
      </c>
      <c r="C22" s="12">
        <v>168500978</v>
      </c>
      <c r="D22" s="13">
        <v>30599325.199999999</v>
      </c>
      <c r="E22" s="18">
        <f t="shared" si="0"/>
        <v>199100303.19999999</v>
      </c>
      <c r="F22" s="12">
        <v>145819953.33000001</v>
      </c>
      <c r="G22" s="12">
        <v>126822723.92</v>
      </c>
      <c r="H22" s="20">
        <f t="shared" si="1"/>
        <v>53280349.869999975</v>
      </c>
    </row>
    <row r="23" spans="2:8" ht="12" customHeight="1" x14ac:dyDescent="0.2">
      <c r="B23" s="9" t="s">
        <v>27</v>
      </c>
      <c r="C23" s="12">
        <v>403059</v>
      </c>
      <c r="D23" s="13">
        <v>0</v>
      </c>
      <c r="E23" s="18">
        <f t="shared" si="0"/>
        <v>403059</v>
      </c>
      <c r="F23" s="12">
        <v>331975.27</v>
      </c>
      <c r="G23" s="12">
        <v>304616.43</v>
      </c>
      <c r="H23" s="20">
        <f t="shared" si="1"/>
        <v>71083.729999999981</v>
      </c>
    </row>
    <row r="24" spans="2:8" ht="12" customHeight="1" x14ac:dyDescent="0.2">
      <c r="B24" s="9" t="s">
        <v>28</v>
      </c>
      <c r="C24" s="12">
        <v>113317</v>
      </c>
      <c r="D24" s="13">
        <v>59691.38</v>
      </c>
      <c r="E24" s="18">
        <f t="shared" si="0"/>
        <v>173008.38</v>
      </c>
      <c r="F24" s="12">
        <v>171487.46</v>
      </c>
      <c r="G24" s="12">
        <v>171487.46</v>
      </c>
      <c r="H24" s="20">
        <f t="shared" si="1"/>
        <v>1520.9200000000128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487393</v>
      </c>
      <c r="D26" s="13">
        <v>68851.37</v>
      </c>
      <c r="E26" s="18">
        <f t="shared" si="0"/>
        <v>556244.37</v>
      </c>
      <c r="F26" s="12">
        <v>436688.59</v>
      </c>
      <c r="G26" s="12">
        <v>433925.47</v>
      </c>
      <c r="H26" s="20">
        <f t="shared" si="1"/>
        <v>119555.77999999997</v>
      </c>
    </row>
    <row r="27" spans="2:8" ht="20.100000000000001" customHeight="1" x14ac:dyDescent="0.25">
      <c r="B27" s="6" t="s">
        <v>31</v>
      </c>
      <c r="C27" s="16">
        <f>SUM(C28:C36)</f>
        <v>137881145</v>
      </c>
      <c r="D27" s="16">
        <f>SUM(D28:D36)</f>
        <v>41315533.539999992</v>
      </c>
      <c r="E27" s="16">
        <f>D27+C27</f>
        <v>179196678.53999999</v>
      </c>
      <c r="F27" s="16">
        <f>SUM(F28:F36)</f>
        <v>116802459.92000002</v>
      </c>
      <c r="G27" s="16">
        <f>SUM(G28:G36)</f>
        <v>107339085.95</v>
      </c>
      <c r="H27" s="16">
        <f t="shared" si="1"/>
        <v>62394218.619999975</v>
      </c>
    </row>
    <row r="28" spans="2:8" x14ac:dyDescent="0.2">
      <c r="B28" s="9" t="s">
        <v>32</v>
      </c>
      <c r="C28" s="12">
        <v>234774</v>
      </c>
      <c r="D28" s="13">
        <v>-65344.29</v>
      </c>
      <c r="E28" s="18">
        <f t="shared" ref="E28:E36" si="2">C28+D28</f>
        <v>169429.71</v>
      </c>
      <c r="F28" s="12">
        <v>107033.69</v>
      </c>
      <c r="G28" s="12">
        <v>105119.65</v>
      </c>
      <c r="H28" s="20">
        <f t="shared" si="1"/>
        <v>62396.01999999999</v>
      </c>
    </row>
    <row r="29" spans="2:8" x14ac:dyDescent="0.2">
      <c r="B29" s="9" t="s">
        <v>33</v>
      </c>
      <c r="C29" s="12">
        <v>3115066</v>
      </c>
      <c r="D29" s="13">
        <v>405162.66</v>
      </c>
      <c r="E29" s="18">
        <f t="shared" si="2"/>
        <v>3520228.66</v>
      </c>
      <c r="F29" s="12">
        <v>2024868.65</v>
      </c>
      <c r="G29" s="12">
        <v>1758463.75</v>
      </c>
      <c r="H29" s="20">
        <f t="shared" si="1"/>
        <v>1495360.0100000002</v>
      </c>
    </row>
    <row r="30" spans="2:8" ht="12" customHeight="1" x14ac:dyDescent="0.2">
      <c r="B30" s="9" t="s">
        <v>34</v>
      </c>
      <c r="C30" s="12">
        <v>130205801</v>
      </c>
      <c r="D30" s="13">
        <v>40921626.600000001</v>
      </c>
      <c r="E30" s="18">
        <f t="shared" si="2"/>
        <v>171127427.59999999</v>
      </c>
      <c r="F30" s="12">
        <v>111824396.48</v>
      </c>
      <c r="G30" s="12">
        <v>102686670.95999999</v>
      </c>
      <c r="H30" s="20">
        <f t="shared" si="1"/>
        <v>59303031.11999999</v>
      </c>
    </row>
    <row r="31" spans="2:8" x14ac:dyDescent="0.2">
      <c r="B31" s="9" t="s">
        <v>35</v>
      </c>
      <c r="C31" s="12">
        <v>49594</v>
      </c>
      <c r="D31" s="13">
        <v>-26299.95</v>
      </c>
      <c r="E31" s="18">
        <f t="shared" si="2"/>
        <v>23294.05</v>
      </c>
      <c r="F31" s="12">
        <v>14904.26</v>
      </c>
      <c r="G31" s="12">
        <v>14904.26</v>
      </c>
      <c r="H31" s="20">
        <f t="shared" si="1"/>
        <v>8389.7899999999991</v>
      </c>
    </row>
    <row r="32" spans="2:8" ht="24" x14ac:dyDescent="0.2">
      <c r="B32" s="9" t="s">
        <v>36</v>
      </c>
      <c r="C32" s="12">
        <v>3437759</v>
      </c>
      <c r="D32" s="13">
        <v>92122.37</v>
      </c>
      <c r="E32" s="18">
        <f t="shared" si="2"/>
        <v>3529881.37</v>
      </c>
      <c r="F32" s="12">
        <v>2391458.09</v>
      </c>
      <c r="G32" s="12">
        <v>2355008.58</v>
      </c>
      <c r="H32" s="20">
        <f t="shared" si="1"/>
        <v>1138423.2800000003</v>
      </c>
    </row>
    <row r="33" spans="2:8" x14ac:dyDescent="0.2">
      <c r="B33" s="9" t="s">
        <v>37</v>
      </c>
      <c r="C33" s="12">
        <v>313200</v>
      </c>
      <c r="D33" s="13">
        <v>-49672.63</v>
      </c>
      <c r="E33" s="18">
        <f t="shared" si="2"/>
        <v>263527.37</v>
      </c>
      <c r="F33" s="12">
        <v>167040</v>
      </c>
      <c r="G33" s="12">
        <v>146160</v>
      </c>
      <c r="H33" s="20">
        <f t="shared" si="1"/>
        <v>96487.37</v>
      </c>
    </row>
    <row r="34" spans="2:8" x14ac:dyDescent="0.2">
      <c r="B34" s="9" t="s">
        <v>38</v>
      </c>
      <c r="C34" s="12">
        <v>7000</v>
      </c>
      <c r="D34" s="13">
        <v>-830.8</v>
      </c>
      <c r="E34" s="18">
        <f t="shared" si="2"/>
        <v>6169.2</v>
      </c>
      <c r="F34" s="12">
        <v>4197.34</v>
      </c>
      <c r="G34" s="12">
        <v>4197.34</v>
      </c>
      <c r="H34" s="20">
        <f t="shared" si="1"/>
        <v>1971.8599999999997</v>
      </c>
    </row>
    <row r="35" spans="2:8" x14ac:dyDescent="0.2">
      <c r="B35" s="9" t="s">
        <v>39</v>
      </c>
      <c r="C35" s="12">
        <v>508831</v>
      </c>
      <c r="D35" s="13">
        <v>40165.120000000003</v>
      </c>
      <c r="E35" s="18">
        <f t="shared" si="2"/>
        <v>548996.12</v>
      </c>
      <c r="F35" s="12">
        <v>264385.40999999997</v>
      </c>
      <c r="G35" s="12">
        <v>264385.40999999997</v>
      </c>
      <c r="H35" s="20">
        <f t="shared" si="1"/>
        <v>284610.71000000002</v>
      </c>
    </row>
    <row r="36" spans="2:8" x14ac:dyDescent="0.2">
      <c r="B36" s="9" t="s">
        <v>40</v>
      </c>
      <c r="C36" s="12">
        <v>9120</v>
      </c>
      <c r="D36" s="13">
        <v>-1395.54</v>
      </c>
      <c r="E36" s="18">
        <f t="shared" si="2"/>
        <v>7724.46</v>
      </c>
      <c r="F36" s="12">
        <v>4176</v>
      </c>
      <c r="G36" s="12">
        <v>4176</v>
      </c>
      <c r="H36" s="20">
        <f t="shared" si="1"/>
        <v>3548.46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50511</v>
      </c>
      <c r="D47" s="16">
        <f>SUM(D48:D56)</f>
        <v>699399.09</v>
      </c>
      <c r="E47" s="16">
        <f t="shared" si="3"/>
        <v>749910.09</v>
      </c>
      <c r="F47" s="16">
        <f>SUM(F48:F56)</f>
        <v>740719.80999999994</v>
      </c>
      <c r="G47" s="16">
        <f>SUM(G48:G56)</f>
        <v>294527.85000000003</v>
      </c>
      <c r="H47" s="16">
        <f t="shared" si="4"/>
        <v>9190.2800000000279</v>
      </c>
    </row>
    <row r="48" spans="2:8" x14ac:dyDescent="0.2">
      <c r="B48" s="9" t="s">
        <v>52</v>
      </c>
      <c r="C48" s="12">
        <v>37792</v>
      </c>
      <c r="D48" s="13">
        <v>158698.12</v>
      </c>
      <c r="E48" s="18">
        <f t="shared" si="3"/>
        <v>196490.12</v>
      </c>
      <c r="F48" s="12">
        <v>193928.85</v>
      </c>
      <c r="G48" s="12">
        <v>193928.85</v>
      </c>
      <c r="H48" s="20">
        <f t="shared" si="4"/>
        <v>2561.2699999999895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528447.96</v>
      </c>
      <c r="E50" s="18">
        <f t="shared" si="3"/>
        <v>528447.96</v>
      </c>
      <c r="F50" s="12">
        <v>527809.94999999995</v>
      </c>
      <c r="G50" s="12">
        <v>81617.990000000005</v>
      </c>
      <c r="H50" s="20">
        <f t="shared" si="4"/>
        <v>638.01000000000931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12719</v>
      </c>
      <c r="D53" s="13">
        <v>12253.01</v>
      </c>
      <c r="E53" s="18">
        <f t="shared" si="3"/>
        <v>24972.010000000002</v>
      </c>
      <c r="F53" s="12">
        <v>18981.009999999998</v>
      </c>
      <c r="G53" s="12">
        <v>18981.009999999998</v>
      </c>
      <c r="H53" s="20">
        <f t="shared" si="4"/>
        <v>5991.0000000000036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200000</v>
      </c>
      <c r="D57" s="16">
        <f>SUM(D58:D60)</f>
        <v>464877.52</v>
      </c>
      <c r="E57" s="16">
        <f t="shared" si="3"/>
        <v>664877.52</v>
      </c>
      <c r="F57" s="16">
        <f>SUM(F58:F60)</f>
        <v>158513.19</v>
      </c>
      <c r="G57" s="16">
        <f>SUM(G58:G60)</f>
        <v>158513.19</v>
      </c>
      <c r="H57" s="16">
        <f t="shared" si="4"/>
        <v>506364.33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200000</v>
      </c>
      <c r="D59" s="13">
        <v>464877.52</v>
      </c>
      <c r="E59" s="18">
        <f t="shared" si="3"/>
        <v>664877.52</v>
      </c>
      <c r="F59" s="12">
        <v>158513.19</v>
      </c>
      <c r="G59" s="12">
        <v>158513.19</v>
      </c>
      <c r="H59" s="18">
        <f t="shared" si="4"/>
        <v>506364.33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386298659</v>
      </c>
      <c r="D81" s="22">
        <f>SUM(D73,D69,D61,D57,D47,D37,D27,D17,D9)</f>
        <v>73358769.379999995</v>
      </c>
      <c r="E81" s="22">
        <f>C81+D81</f>
        <v>459657428.38</v>
      </c>
      <c r="F81" s="22">
        <f>SUM(F73,F69,F61,F57,F47,F37,F17,F27,F9)</f>
        <v>322565421.69000006</v>
      </c>
      <c r="G81" s="22">
        <f>SUM(G73,G69,G61,G57,G47,G37,G27,G17,G9)</f>
        <v>288851972.40000004</v>
      </c>
      <c r="H81" s="22">
        <f t="shared" si="5"/>
        <v>137092006.68999994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2019-12-04T16:22:52Z</dcterms:created>
  <dcterms:modified xsi:type="dcterms:W3CDTF">2022-10-21T19:17:12Z</dcterms:modified>
</cp:coreProperties>
</file>