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AD OSMAR Formatos IFT 2022 - 3er trim sif 2022 - copia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155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1" l="1"/>
  <c r="F59" i="1"/>
  <c r="F58" i="1"/>
  <c r="G58" i="1" s="1"/>
  <c r="G57" i="1"/>
  <c r="F57" i="1"/>
  <c r="F56" i="1"/>
  <c r="G56" i="1" s="1"/>
  <c r="G55" i="1"/>
  <c r="F55" i="1"/>
  <c r="F54" i="1"/>
  <c r="G54" i="1" s="1"/>
  <c r="F53" i="1"/>
  <c r="G53" i="1" s="1"/>
  <c r="F52" i="1"/>
  <c r="G52" i="1" s="1"/>
  <c r="F51" i="1"/>
  <c r="G51" i="1" s="1"/>
  <c r="E50" i="1"/>
  <c r="D50" i="1"/>
  <c r="C50" i="1"/>
  <c r="F48" i="1"/>
  <c r="G48" i="1" s="1"/>
  <c r="G47" i="1"/>
  <c r="F47" i="1"/>
  <c r="F46" i="1"/>
  <c r="G46" i="1" s="1"/>
  <c r="G45" i="1"/>
  <c r="F45" i="1"/>
  <c r="F44" i="1"/>
  <c r="G44" i="1" s="1"/>
  <c r="F43" i="1"/>
  <c r="G43" i="1" s="1"/>
  <c r="F42" i="1"/>
  <c r="G42" i="1" s="1"/>
  <c r="E41" i="1"/>
  <c r="E39" i="1" s="1"/>
  <c r="D41" i="1"/>
  <c r="D39" i="1" s="1"/>
  <c r="C41" i="1"/>
  <c r="F50" i="1" l="1"/>
  <c r="G50" i="1" s="1"/>
  <c r="F41" i="1"/>
  <c r="G41" i="1" s="1"/>
  <c r="C39" i="1"/>
  <c r="F39" i="1" s="1"/>
  <c r="G3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<sst xmlns="http://schemas.openxmlformats.org/spreadsheetml/2006/main" count="69" uniqueCount="36">
  <si>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</si>
  <si>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</si>
  <si>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</si>
  <si>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</si>
  <si>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</si>
  <si>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</si>
  <si>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</si>
  <si>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</si>
  <si>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</si>
  <si>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</si>
  <si>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</si>
  <si>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</si>
  <si>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</si>
  <si>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</si>
  <si>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</si>
  <si>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</si>
  <si>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</si>
  <si>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</si>
  <si>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</si>
  <si>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</si>
  <si>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</si>
  <si>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</si>
  <si>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</si>
  <si>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</si>
  <si>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</si>
  <si>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</si>
  <si>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</si>
  <si>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</si>
  <si>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</si>
  <si>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Del 1 de Enero al 30 de Septiembre de 2022</t>
  </si>
  <si>
    <t>Instituto Municipal de Pensiones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</si>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</sst>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6" xfId="0" applyFont="1" applyFill="1" applyBorder="1" applyAlignment="1" applyProtection="1">
      <alignment horizontal="left" vertical="center" wrapText="1" indent="2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Protection="1"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142874</xdr:colOff>
      <xdr:row>29</xdr:row>
      <xdr:rowOff>76200</xdr:rowOff>
    </xdr:from>
    <xdr:to>
      <xdr:col>5</xdr:col>
      <xdr:colOff>704849</xdr:colOff>
      <xdr:row>29</xdr:row>
      <xdr:rowOff>849134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038724" y="5600700"/>
          <a:ext cx="1590675" cy="772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29</xdr:row>
      <xdr:rowOff>19050</xdr:rowOff>
    </xdr:from>
    <xdr:to>
      <xdr:col>1</xdr:col>
      <xdr:colOff>1971675</xdr:colOff>
      <xdr:row>29</xdr:row>
      <xdr:rowOff>860087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43550"/>
          <a:ext cx="1428750" cy="84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142874</xdr:colOff>
      <xdr:row>60</xdr:row>
      <xdr:rowOff>76200</xdr:rowOff>
    </xdr:from>
    <xdr:ext cx="1590675" cy="772934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038724" y="5600700"/>
          <a:ext cx="1590675" cy="772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542925</xdr:colOff>
      <xdr:row>60</xdr:row>
      <xdr:rowOff>19050</xdr:rowOff>
    </xdr:from>
    <xdr:ext cx="1428750" cy="841037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43550"/>
          <a:ext cx="1428750" cy="84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50" workbookViewId="0">
      <selection activeCell="I61" sqref="I61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4.5703125" style="13" customWidth="1"/>
    <col min="4" max="4" width="14.85546875" style="13" customWidth="1"/>
    <col min="5" max="5" width="15.42578125" style="13" customWidth="1"/>
    <col min="6" max="6" width="14.42578125" style="13" customWidth="1"/>
    <col min="7" max="7" width="14.140625" style="13" customWidth="1"/>
    <col min="8" max="16384" width="11.5703125" style="13"/>
  </cols>
  <sheetData>
    <row r="1" spans="2:7" ht="12.75" thickBot="1" x14ac:dyDescent="0.25"/>
    <row r="2" spans="2:7" x14ac:dyDescent="0.2">
      <c r="B2" s="44" t="s">
        <v>30</v>
      </c>
      <c r="C2" s="45"/>
      <c r="D2" s="45"/>
      <c r="E2" s="45"/>
      <c r="F2" s="45"/>
      <c r="G2" s="46"/>
    </row>
    <row r="3" spans="2:7" x14ac:dyDescent="0.2">
      <c r="B3" s="47" t="s">
        <v>0</v>
      </c>
      <c r="C3" s="48"/>
      <c r="D3" s="48"/>
      <c r="E3" s="48"/>
      <c r="F3" s="48"/>
      <c r="G3" s="49"/>
    </row>
    <row r="4" spans="2:7" ht="12.75" thickBot="1" x14ac:dyDescent="0.25">
      <c r="B4" s="39" t="s">
        <v>29</v>
      </c>
      <c r="C4" s="40"/>
      <c r="D4" s="40"/>
      <c r="E4" s="40"/>
      <c r="F4" s="40"/>
      <c r="G4" s="41"/>
    </row>
    <row r="5" spans="2:7" ht="24" x14ac:dyDescent="0.2">
      <c r="B5" s="5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5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72470510.659999996</v>
      </c>
      <c r="D8" s="7">
        <f>SUM(D10,D19)</f>
        <v>1597057089.0700002</v>
      </c>
      <c r="E8" s="7">
        <f>SUM(E10,E19)</f>
        <v>1580599260.9999998</v>
      </c>
      <c r="F8" s="7">
        <f>C8+D8-E8</f>
        <v>88928338.730000496</v>
      </c>
      <c r="G8" s="7">
        <f>F8-C8</f>
        <v>16457828.070000499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62608465.5</v>
      </c>
      <c r="D10" s="7">
        <f>SUM(D11:D17)</f>
        <v>1596157856.0700002</v>
      </c>
      <c r="E10" s="7">
        <f>SUM(E11:E17)</f>
        <v>1579538626.9699998</v>
      </c>
      <c r="F10" s="7">
        <f t="shared" ref="F10:F17" si="0">C10+D10-E10</f>
        <v>79227694.600000381</v>
      </c>
      <c r="G10" s="7">
        <f t="shared" ref="G10:G17" si="1">F10-C10</f>
        <v>16619229.100000381</v>
      </c>
    </row>
    <row r="11" spans="2:7" x14ac:dyDescent="0.2">
      <c r="B11" s="3" t="s">
        <v>6</v>
      </c>
      <c r="C11" s="8">
        <v>49316562.770000003</v>
      </c>
      <c r="D11" s="8">
        <v>1290508295.73</v>
      </c>
      <c r="E11" s="8">
        <v>1260858763.8099999</v>
      </c>
      <c r="F11" s="12">
        <f t="shared" si="0"/>
        <v>78966094.690000057</v>
      </c>
      <c r="G11" s="12">
        <f t="shared" si="1"/>
        <v>29649531.920000054</v>
      </c>
    </row>
    <row r="12" spans="2:7" x14ac:dyDescent="0.2">
      <c r="B12" s="3" t="s">
        <v>7</v>
      </c>
      <c r="C12" s="8">
        <v>13291902.73</v>
      </c>
      <c r="D12" s="8">
        <v>305576498.19</v>
      </c>
      <c r="E12" s="8">
        <v>318638812.83999997</v>
      </c>
      <c r="F12" s="12">
        <f t="shared" si="0"/>
        <v>229588.08000004292</v>
      </c>
      <c r="G12" s="12">
        <f t="shared" si="1"/>
        <v>-13062314.649999958</v>
      </c>
    </row>
    <row r="13" spans="2:7" x14ac:dyDescent="0.2">
      <c r="B13" s="3" t="s">
        <v>8</v>
      </c>
      <c r="C13" s="8">
        <v>0</v>
      </c>
      <c r="D13" s="8">
        <v>73062.149999999994</v>
      </c>
      <c r="E13" s="8">
        <v>41050.32</v>
      </c>
      <c r="F13" s="12">
        <f t="shared" si="0"/>
        <v>32011.829999999994</v>
      </c>
      <c r="G13" s="12">
        <f t="shared" si="1"/>
        <v>32011.829999999994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9862045.1600000001</v>
      </c>
      <c r="D19" s="7">
        <f>SUM(D20:D28)</f>
        <v>899233</v>
      </c>
      <c r="E19" s="7">
        <f>SUM(E20:E28)</f>
        <v>1060634.03</v>
      </c>
      <c r="F19" s="7">
        <f t="shared" ref="F19:F28" si="2">C19+D19-E19</f>
        <v>9700644.1300000008</v>
      </c>
      <c r="G19" s="7">
        <f t="shared" ref="G19:G28" si="3">F19-C19</f>
        <v>-161401.02999999933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7715295.1100000003</v>
      </c>
      <c r="D22" s="8">
        <v>158513.19</v>
      </c>
      <c r="E22" s="8">
        <v>0</v>
      </c>
      <c r="F22" s="12">
        <f t="shared" si="2"/>
        <v>7873808.3000000007</v>
      </c>
      <c r="G22" s="12">
        <f t="shared" si="3"/>
        <v>158513.19000000041</v>
      </c>
    </row>
    <row r="23" spans="1:7" x14ac:dyDescent="0.2">
      <c r="B23" s="3" t="s">
        <v>18</v>
      </c>
      <c r="C23" s="8">
        <v>16719452.050000001</v>
      </c>
      <c r="D23" s="8">
        <v>740719.81</v>
      </c>
      <c r="E23" s="8">
        <v>0</v>
      </c>
      <c r="F23" s="12">
        <f t="shared" si="2"/>
        <v>17460171.859999999</v>
      </c>
      <c r="G23" s="12">
        <f t="shared" si="3"/>
        <v>740719.80999999866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-18421582</v>
      </c>
      <c r="D25" s="8">
        <v>0</v>
      </c>
      <c r="E25" s="8">
        <v>1060634.03</v>
      </c>
      <c r="F25" s="12">
        <f t="shared" si="2"/>
        <v>-19482216.030000001</v>
      </c>
      <c r="G25" s="12">
        <f t="shared" si="3"/>
        <v>-1060634.0300000012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ht="76.5" customHeight="1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31" t="s">
        <v>32</v>
      </c>
      <c r="E31" s="33" t="s">
        <v>34</v>
      </c>
      <c r="F31" s="35"/>
    </row>
    <row r="32" spans="1:7" s="18" customFormat="1" ht="12.75" thickBot="1" x14ac:dyDescent="0.25">
      <c r="B32" s="32" t="s">
        <v>33</v>
      </c>
      <c r="E32" s="34" t="s">
        <v>35</v>
      </c>
    </row>
    <row r="33" spans="2:7" s="18" customFormat="1" x14ac:dyDescent="0.2">
      <c r="B33" s="44" t="s">
        <v>31</v>
      </c>
      <c r="C33" s="45"/>
      <c r="D33" s="45"/>
      <c r="E33" s="45"/>
      <c r="F33" s="45"/>
      <c r="G33" s="46"/>
    </row>
    <row r="34" spans="2:7" s="18" customFormat="1" x14ac:dyDescent="0.2">
      <c r="B34" s="36" t="s">
        <v>0</v>
      </c>
      <c r="C34" s="37"/>
      <c r="D34" s="37"/>
      <c r="E34" s="37"/>
      <c r="F34" s="37"/>
      <c r="G34" s="38"/>
    </row>
    <row r="35" spans="2:7" s="18" customFormat="1" ht="12.75" thickBot="1" x14ac:dyDescent="0.25">
      <c r="B35" s="39" t="s">
        <v>29</v>
      </c>
      <c r="C35" s="40"/>
      <c r="D35" s="40"/>
      <c r="E35" s="40"/>
      <c r="F35" s="40"/>
      <c r="G35" s="41"/>
    </row>
    <row r="36" spans="2:7" s="18" customFormat="1" ht="24" x14ac:dyDescent="0.2">
      <c r="B36" s="42" t="s">
        <v>1</v>
      </c>
      <c r="C36" s="19" t="s">
        <v>24</v>
      </c>
      <c r="D36" s="19" t="s">
        <v>28</v>
      </c>
      <c r="E36" s="19" t="s">
        <v>25</v>
      </c>
      <c r="F36" s="19" t="s">
        <v>26</v>
      </c>
      <c r="G36" s="19" t="s">
        <v>2</v>
      </c>
    </row>
    <row r="37" spans="2:7" s="18" customFormat="1" ht="12.75" thickBot="1" x14ac:dyDescent="0.25">
      <c r="B37" s="43"/>
      <c r="C37" s="20">
        <v>1</v>
      </c>
      <c r="D37" s="20">
        <v>2</v>
      </c>
      <c r="E37" s="20">
        <v>3</v>
      </c>
      <c r="F37" s="20" t="s">
        <v>27</v>
      </c>
      <c r="G37" s="20" t="s">
        <v>3</v>
      </c>
    </row>
    <row r="38" spans="2:7" s="18" customFormat="1" x14ac:dyDescent="0.2">
      <c r="B38" s="21"/>
      <c r="C38" s="22"/>
      <c r="D38" s="22"/>
      <c r="E38" s="22"/>
      <c r="F38" s="22"/>
      <c r="G38" s="22"/>
    </row>
    <row r="39" spans="2:7" s="18" customFormat="1" x14ac:dyDescent="0.2">
      <c r="B39" s="23" t="s">
        <v>4</v>
      </c>
      <c r="C39" s="24">
        <f>SUM(C41,C50)</f>
        <v>425828429.04000002</v>
      </c>
      <c r="D39" s="24">
        <f>SUM(D41,D50)</f>
        <v>957076694.43000007</v>
      </c>
      <c r="E39" s="24">
        <f>SUM(E41,E50)</f>
        <v>891554383.33000004</v>
      </c>
      <c r="F39" s="24">
        <f>C39+D39-E39</f>
        <v>491350740.13999999</v>
      </c>
      <c r="G39" s="24">
        <f>F39-C39</f>
        <v>65522311.099999964</v>
      </c>
    </row>
    <row r="40" spans="2:7" s="18" customFormat="1" x14ac:dyDescent="0.2">
      <c r="B40" s="21"/>
      <c r="C40" s="25"/>
      <c r="D40" s="25"/>
      <c r="E40" s="25"/>
      <c r="F40" s="25"/>
      <c r="G40" s="25"/>
    </row>
    <row r="41" spans="2:7" s="18" customFormat="1" x14ac:dyDescent="0.2">
      <c r="B41" s="26" t="s">
        <v>5</v>
      </c>
      <c r="C41" s="24">
        <f>SUM(C42:C48)</f>
        <v>98817114.319999993</v>
      </c>
      <c r="D41" s="24">
        <f>SUM(D42:D48)</f>
        <v>647811406</v>
      </c>
      <c r="E41" s="24">
        <f>SUM(E42:E48)</f>
        <v>632210829.67000008</v>
      </c>
      <c r="F41" s="24">
        <f t="shared" ref="F41:F48" si="4">C41+D41-E41</f>
        <v>114417690.64999986</v>
      </c>
      <c r="G41" s="24">
        <f t="shared" ref="G41:G48" si="5">F41-C41</f>
        <v>15600576.329999864</v>
      </c>
    </row>
    <row r="42" spans="2:7" s="18" customFormat="1" x14ac:dyDescent="0.2">
      <c r="B42" s="27" t="s">
        <v>6</v>
      </c>
      <c r="C42" s="8">
        <v>299449.5</v>
      </c>
      <c r="D42" s="8">
        <v>268031292.06999999</v>
      </c>
      <c r="E42" s="8">
        <v>267974075.44</v>
      </c>
      <c r="F42" s="8">
        <f t="shared" si="4"/>
        <v>356666.12999999523</v>
      </c>
      <c r="G42" s="8">
        <f t="shared" si="5"/>
        <v>57216.629999995232</v>
      </c>
    </row>
    <row r="43" spans="2:7" s="18" customFormat="1" x14ac:dyDescent="0.2">
      <c r="B43" s="27" t="s">
        <v>7</v>
      </c>
      <c r="C43" s="8">
        <v>98517664.819999993</v>
      </c>
      <c r="D43" s="8">
        <v>379780113.93000001</v>
      </c>
      <c r="E43" s="8">
        <v>364236754.23000002</v>
      </c>
      <c r="F43" s="8">
        <f t="shared" si="4"/>
        <v>114061024.51999998</v>
      </c>
      <c r="G43" s="8">
        <f t="shared" si="5"/>
        <v>15543359.699999988</v>
      </c>
    </row>
    <row r="44" spans="2:7" s="18" customFormat="1" x14ac:dyDescent="0.2">
      <c r="B44" s="27" t="s">
        <v>8</v>
      </c>
      <c r="C44" s="8">
        <v>0</v>
      </c>
      <c r="D44" s="8">
        <v>0</v>
      </c>
      <c r="E44" s="8">
        <v>0</v>
      </c>
      <c r="F44" s="8">
        <f t="shared" si="4"/>
        <v>0</v>
      </c>
      <c r="G44" s="8">
        <f t="shared" si="5"/>
        <v>0</v>
      </c>
    </row>
    <row r="45" spans="2:7" s="18" customFormat="1" x14ac:dyDescent="0.2">
      <c r="B45" s="27" t="s">
        <v>9</v>
      </c>
      <c r="C45" s="8">
        <v>0</v>
      </c>
      <c r="D45" s="8">
        <v>0</v>
      </c>
      <c r="E45" s="8">
        <v>0</v>
      </c>
      <c r="F45" s="8">
        <f t="shared" si="4"/>
        <v>0</v>
      </c>
      <c r="G45" s="8">
        <f t="shared" si="5"/>
        <v>0</v>
      </c>
    </row>
    <row r="46" spans="2:7" s="18" customFormat="1" x14ac:dyDescent="0.2">
      <c r="B46" s="27" t="s">
        <v>10</v>
      </c>
      <c r="C46" s="8">
        <v>0</v>
      </c>
      <c r="D46" s="8">
        <v>0</v>
      </c>
      <c r="E46" s="8">
        <v>0</v>
      </c>
      <c r="F46" s="8">
        <f t="shared" si="4"/>
        <v>0</v>
      </c>
      <c r="G46" s="8">
        <f t="shared" si="5"/>
        <v>0</v>
      </c>
    </row>
    <row r="47" spans="2:7" s="18" customFormat="1" ht="24" x14ac:dyDescent="0.2">
      <c r="B47" s="27" t="s">
        <v>11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8" customFormat="1" x14ac:dyDescent="0.2">
      <c r="B48" s="27" t="s">
        <v>12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8" customFormat="1" x14ac:dyDescent="0.2">
      <c r="B49" s="26"/>
      <c r="C49" s="8"/>
      <c r="D49" s="8"/>
      <c r="E49" s="8"/>
      <c r="F49" s="8"/>
      <c r="G49" s="8"/>
    </row>
    <row r="50" spans="2:7" s="18" customFormat="1" x14ac:dyDescent="0.2">
      <c r="B50" s="26" t="s">
        <v>13</v>
      </c>
      <c r="C50" s="24">
        <f>SUM(C51:C59)</f>
        <v>327011314.72000003</v>
      </c>
      <c r="D50" s="24">
        <f>SUM(D51:D59)</f>
        <v>309265288.43000001</v>
      </c>
      <c r="E50" s="24">
        <f>SUM(E51:E59)</f>
        <v>259343553.66</v>
      </c>
      <c r="F50" s="24">
        <f t="shared" ref="F50:F59" si="6">C50+D50-E50</f>
        <v>376933049.49000013</v>
      </c>
      <c r="G50" s="24">
        <f t="shared" ref="G50:G59" si="7">F50-C50</f>
        <v>49921734.7700001</v>
      </c>
    </row>
    <row r="51" spans="2:7" s="18" customFormat="1" x14ac:dyDescent="0.2">
      <c r="B51" s="27" t="s">
        <v>14</v>
      </c>
      <c r="C51" s="8">
        <v>147372018.59999999</v>
      </c>
      <c r="D51" s="8">
        <v>309265288.43000001</v>
      </c>
      <c r="E51" s="8">
        <v>259343553.66</v>
      </c>
      <c r="F51" s="8">
        <f t="shared" si="6"/>
        <v>197293753.36999997</v>
      </c>
      <c r="G51" s="8">
        <f t="shared" si="7"/>
        <v>49921734.769999981</v>
      </c>
    </row>
    <row r="52" spans="2:7" s="18" customFormat="1" ht="24" x14ac:dyDescent="0.2">
      <c r="B52" s="27" t="s">
        <v>15</v>
      </c>
      <c r="C52" s="8">
        <v>0</v>
      </c>
      <c r="D52" s="8">
        <v>0</v>
      </c>
      <c r="E52" s="8">
        <v>0</v>
      </c>
      <c r="F52" s="8">
        <f t="shared" si="6"/>
        <v>0</v>
      </c>
      <c r="G52" s="8">
        <f t="shared" si="7"/>
        <v>0</v>
      </c>
    </row>
    <row r="53" spans="2:7" s="18" customFormat="1" ht="24" x14ac:dyDescent="0.2">
      <c r="B53" s="27" t="s">
        <v>17</v>
      </c>
      <c r="C53" s="8">
        <v>179639296.12</v>
      </c>
      <c r="D53" s="8">
        <v>0</v>
      </c>
      <c r="E53" s="8">
        <v>0</v>
      </c>
      <c r="F53" s="8">
        <f t="shared" si="6"/>
        <v>179639296.12</v>
      </c>
      <c r="G53" s="8">
        <f t="shared" si="7"/>
        <v>0</v>
      </c>
    </row>
    <row r="54" spans="2:7" s="18" customFormat="1" x14ac:dyDescent="0.2">
      <c r="B54" s="27" t="s">
        <v>18</v>
      </c>
      <c r="C54" s="8">
        <v>0</v>
      </c>
      <c r="D54" s="8">
        <v>0</v>
      </c>
      <c r="E54" s="8">
        <v>0</v>
      </c>
      <c r="F54" s="8">
        <f t="shared" si="6"/>
        <v>0</v>
      </c>
      <c r="G54" s="8">
        <f t="shared" si="7"/>
        <v>0</v>
      </c>
    </row>
    <row r="55" spans="2:7" s="18" customFormat="1" x14ac:dyDescent="0.2">
      <c r="B55" s="27" t="s">
        <v>19</v>
      </c>
      <c r="C55" s="8">
        <v>0</v>
      </c>
      <c r="D55" s="8">
        <v>0</v>
      </c>
      <c r="E55" s="8">
        <v>0</v>
      </c>
      <c r="F55" s="8">
        <f t="shared" si="6"/>
        <v>0</v>
      </c>
      <c r="G55" s="8">
        <f t="shared" si="7"/>
        <v>0</v>
      </c>
    </row>
    <row r="56" spans="2:7" s="18" customFormat="1" ht="24" x14ac:dyDescent="0.2">
      <c r="B56" s="27" t="s">
        <v>20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8" customFormat="1" x14ac:dyDescent="0.2">
      <c r="B57" s="27" t="s">
        <v>21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8" customFormat="1" ht="24" x14ac:dyDescent="0.2">
      <c r="B58" s="27" t="s">
        <v>22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8" customFormat="1" x14ac:dyDescent="0.2">
      <c r="B59" s="27" t="s">
        <v>23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8" customFormat="1" ht="12.75" thickBot="1" x14ac:dyDescent="0.25">
      <c r="B60" s="28"/>
      <c r="C60" s="29"/>
      <c r="D60" s="29"/>
      <c r="E60" s="29"/>
      <c r="F60" s="29"/>
      <c r="G60" s="29"/>
    </row>
    <row r="61" spans="2:7" s="18" customFormat="1" ht="76.5" customHeight="1" x14ac:dyDescent="0.2">
      <c r="B61" s="30"/>
      <c r="C61" s="30"/>
      <c r="D61" s="30"/>
      <c r="E61" s="30"/>
      <c r="F61" s="30"/>
      <c r="G61" s="30"/>
    </row>
    <row r="62" spans="2:7" s="18" customFormat="1" x14ac:dyDescent="0.2">
      <c r="B62" s="31" t="s">
        <v>32</v>
      </c>
      <c r="E62" s="33" t="s">
        <v>34</v>
      </c>
      <c r="F62" s="35"/>
    </row>
    <row r="63" spans="2:7" s="18" customFormat="1" x14ac:dyDescent="0.2">
      <c r="B63" s="32" t="s">
        <v>33</v>
      </c>
      <c r="E63" s="34" t="s">
        <v>35</v>
      </c>
    </row>
    <row r="64" spans="2:7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8">
    <mergeCell ref="B34:G34"/>
    <mergeCell ref="B35:G35"/>
    <mergeCell ref="B36:B37"/>
    <mergeCell ref="B2:G2"/>
    <mergeCell ref="B3:G3"/>
    <mergeCell ref="B4:G4"/>
    <mergeCell ref="B5:B6"/>
    <mergeCell ref="B33:G33"/>
  </mergeCells>
  <pageMargins left="0.7" right="0.7" top="0.75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2022-10-31T20:43:38Z</cp:lastPrinted>
  <dcterms:created xsi:type="dcterms:W3CDTF">2019-12-03T19:14:48Z</dcterms:created>
  <dcterms:modified xsi:type="dcterms:W3CDTF">2022-10-31T20:43:48Z</dcterms:modified>
</cp:coreProperties>
</file>