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2022 - 3er trim sif 2022\"/>
    </mc:Choice>
  </mc:AlternateContent>
  <xr:revisionPtr revIDLastSave="0" documentId="8_{CC729C4A-EB6F-4B91-9BE2-F5E10ECC73B6}" xr6:coauthVersionLast="47" xr6:coauthVersionMax="47" xr10:uidLastSave="{00000000-0000-0000-0000-000000000000}"/>
  <bookViews>
    <workbookView xWindow="-108" yWindow="-108" windowWidth="23256" windowHeight="12456" xr2:uid="{19DB685A-CE30-451B-85F3-597C59AA1250}"/>
  </bookViews>
  <sheets>
    <sheet name="Plantilla Not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4" i="1" l="1"/>
  <c r="I184" i="1"/>
  <c r="M173" i="1"/>
  <c r="M162" i="1"/>
  <c r="M159" i="1"/>
  <c r="M157" i="1"/>
  <c r="M130" i="1"/>
  <c r="L113" i="1"/>
  <c r="I113" i="1"/>
  <c r="M96" i="1"/>
  <c r="J96" i="1"/>
  <c r="M94" i="1"/>
  <c r="J94" i="1"/>
  <c r="M91" i="1"/>
  <c r="M97" i="1" s="1"/>
  <c r="J91" i="1"/>
  <c r="N78" i="1"/>
  <c r="K78" i="1"/>
  <c r="M55" i="1"/>
  <c r="J55" i="1"/>
  <c r="K39" i="1"/>
  <c r="M30" i="1"/>
  <c r="J30" i="1"/>
  <c r="M163" i="1" l="1"/>
  <c r="J97" i="1"/>
</calcChain>
</file>

<file path=xl/sharedStrings.xml><?xml version="1.0" encoding="utf-8"?>
<sst xmlns="http://schemas.openxmlformats.org/spreadsheetml/2006/main" count="136" uniqueCount="116">
  <si>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</si>
  <si>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 xml:space="preserve">a)   </t>
  </si>
  <si>
    <t>Notas de desglose;</t>
  </si>
  <si>
    <t xml:space="preserve">b)     </t>
  </si>
  <si>
    <t>Notas de memoria (cuentas de orden), y</t>
  </si>
  <si>
    <t xml:space="preserve">c)     </t>
  </si>
  <si>
    <t>Notas de gestión administrativa.</t>
  </si>
  <si>
    <t>a) NOTAS DE DESGLOSE</t>
  </si>
  <si>
    <r>
      <t xml:space="preserve">I)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</si>
  <si>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</si>
  <si>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</si>
  <si>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</si>
  <si>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</si>
  <si>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>1.</t>
  </si>
  <si>
    <t xml:space="preserve">La cantidad disponible en Bancos, es por un importe de $ 78,946,094.69  de los cuales se cuenta con los siguientes fondos: 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</si>
  <si>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</si>
  <si>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</si>
  <si>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</si>
  <si>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</si>
  <si>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Concepto</t>
  </si>
  <si>
    <t>BANCOS/TESORERÍA</t>
  </si>
  <si>
    <t>Suma</t>
  </si>
  <si>
    <t>Bancos/Tesorería</t>
  </si>
  <si>
    <r>
      <t xml:space="preserve">Representa el monto de efectivo disponible propiedad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en instituciones bancarias, su importe se integra por:</t>
    </r>
  </si>
  <si>
    <t>Banco</t>
  </si>
  <si>
    <t>Importe</t>
  </si>
  <si>
    <t>BANORTE</t>
  </si>
  <si>
    <t>SANTANDER</t>
  </si>
  <si>
    <t xml:space="preserve">En la cuenta de bancos se encuentra la cantidad de $92,638.81, provision creada para la demanda laboral de la C. Yuridia M. Mendez Gonzalez. </t>
  </si>
  <si>
    <t>Derechos a recibir Efectivo y Equivalentes y Bienes o Servicios a Recibir</t>
  </si>
  <si>
    <t>2.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</si>
  <si>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</si>
  <si>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CUENTAS POR COBRAR A CORTO PLAZO</t>
  </si>
  <si>
    <t>DEUDORES DIVERSOS POR COBRAR A CORTO PLAZO</t>
  </si>
  <si>
    <t>INGRESOS POR RECUPERAR A CORTO PLAZO</t>
  </si>
  <si>
    <t>ANTICIPO A PROVEEDORES POR ADQUISICIÓN DE BIENES Y PRESTACIÓN DE SERVICIOS A CORTO PLAZO</t>
  </si>
  <si>
    <t xml:space="preserve">OTROS DERECHOS A RECIBIR EFECTIVO O EQUIVALENTES A CORTO PLAZO </t>
  </si>
  <si>
    <t>DERECHOS A RECIBIR BIENES O SERVICIOS</t>
  </si>
  <si>
    <t>Bienes Muebles, Inmuebles e Intangibles</t>
  </si>
  <si>
    <t>8.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</si>
  <si>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</si>
  <si>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</si>
  <si>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Las tasas utilizadas fueron las sugeridas por los criterios de vida útil, dejando el valor de $1.00 como valor residual.</t>
  </si>
  <si>
    <t>Se ejecutaron las depreciaciones en el modulo de bienes ya implementado y actualmente en función en el sitema contable SAACG.NET</t>
  </si>
  <si>
    <t>9.</t>
  </si>
  <si>
    <t>Bienes Inmuebles, Infraestructura y Construcciones en Proceso</t>
  </si>
  <si>
    <t>Se integra de la siguiente manera:</t>
  </si>
  <si>
    <t>CONSTRUCCIONES EN PROCESO</t>
  </si>
  <si>
    <t>OTROS BIENES INMUEBLES</t>
  </si>
  <si>
    <t>SUBTOTAL BIENES INMUEBLES, INFRAESTRUCTURA Y CONSTRUCCIONES EN PROCESO</t>
  </si>
  <si>
    <t>Bienes Muebles, Intangibles y Depreciaciones</t>
  </si>
  <si>
    <t>Se integras de la siguiente manera: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</si>
  <si>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</si>
  <si>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</si>
  <si>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</si>
  <si>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</si>
  <si>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</si>
  <si>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</si>
  <si>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</si>
  <si>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</si>
  <si>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</si>
  <si>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</si>
  <si>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</si>
  <si>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</t>
  </si>
  <si>
    <t>Este género se compone de dos grupos, el Pasivo Circulante y el Pasivo No Circulante, en éstos inciden pasivos derivados de operaciones por servicios personales, cuentas por pagar por operaciones presupuestarias devengadas y contabilizadas al 30 de Septiembre del ejercicio correspondiente; pasivos por obligaciones laborales, a continuación se presenta la integración del pasivo:</t>
  </si>
  <si>
    <t>PASIVO CIRCULANTE</t>
  </si>
  <si>
    <t>PASIVO NO CIRCULANTE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</si>
  <si>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</si>
  <si>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</si>
  <si>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</si>
  <si>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</si>
  <si>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PROVEEDORES POR PAGAR A CORTO PLAZO</t>
  </si>
  <si>
    <t>CONTRATISTAS POR OBRAS PÚBLICAS POR PAGAR A CORTO PLAZO</t>
  </si>
  <si>
    <t>RETENCIONES Y CONTRIBUCIONES POR PAGAR A CORTO PLAZO</t>
  </si>
  <si>
    <t>OTRAS CUENTAS POR PAGAR A CORTO PLAZO</t>
  </si>
  <si>
    <t>PROVISIONES A CORTO PLAZO</t>
  </si>
  <si>
    <t>Suma PASIVO CIRCULANTE</t>
  </si>
  <si>
    <t>Retenciones por Pagar a Corto Plazo</t>
  </si>
  <si>
    <t>El importe de esta cuenta esta constituido principalmente por: Retenciones de ISR por Sueldos y Salarios, Honorarios y por Arrendamiento, mismo que se pagan en el mes de Septiembre del 2022.</t>
  </si>
  <si>
    <t>Ingresos por Clasificar a Corto Plazo</t>
  </si>
  <si>
    <r>
      <t xml:space="preserve">Representa los recursos depositados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pendientes de clasificar según los conceptos del Clasificador por Rubros de Ingresos.</t>
    </r>
  </si>
  <si>
    <t>Proveedores por Pagar a Corto Plazo</t>
  </si>
  <si>
    <r>
      <t xml:space="preserve">Representa los adeudos con proveedores derivados de operaciones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con vencimiento menor o igual a doce meses.</t>
    </r>
  </si>
  <si>
    <t>Provisiones a Corto Plazo</t>
  </si>
  <si>
    <t>Representan las provisiones para juicios o demandas laborales.</t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</si>
  <si>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</si>
  <si>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</si>
  <si>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>Ingresos de Gestión</t>
  </si>
  <si>
    <t>INGRESOS POR VENTA DE BIENES Y PRESTACIÓN DE SERVICIOS</t>
  </si>
  <si>
    <t>Subtotal Aportaciones</t>
  </si>
  <si>
    <t>TRANSFERENCIAS, ASIGNACIONES, SUBSIDIOS Y SUBVENCIONES, Y PENSIONES Y JUBILACIONES SUBSIDIOS Y SEBVENCIONES</t>
  </si>
  <si>
    <t>Subtotal subsidios y subvenciones</t>
  </si>
  <si>
    <t>INGRESOS FINANCIEROS</t>
  </si>
  <si>
    <t>OTROS INGRESOS Y BENEFICIOS VARIOS</t>
  </si>
  <si>
    <t>Subtotal Productos Financieros</t>
  </si>
  <si>
    <t>Gastos y Otras Pérdidas: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</si>
  <si>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</si>
  <si>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</si>
  <si>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</si>
  <si>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</si>
  <si>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</si>
  <si>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</si>
  <si>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 xml:space="preserve">IV)   </t>
  </si>
  <si>
    <t>NOTAS AL ESTADO DE FLUJOS DE EFECTIVO</t>
  </si>
  <si>
    <t>Efectivo y equivalentes</t>
  </si>
  <si>
    <t>EFECTIVO</t>
  </si>
  <si>
    <t>TOTAL EFECTIVO Y EQUIVALENTES</t>
  </si>
  <si>
    <t xml:space="preserve">V) </t>
  </si>
  <si>
    <t>CONCILIACIÓN ENTRE LOS INGRESOS PRESUPUESTARIOS Y CONTABLES, ASÍ COMO ENTRE LOS EGRESOS PRESUPUESTARIOS Y LOS GASTOS CONTABLES</t>
  </si>
  <si>
    <t xml:space="preserve">17.   </t>
  </si>
  <si>
    <t>Responsabilidad Sobre la Presentación Razonable de la Información Contable</t>
  </si>
  <si>
    <t>“Bajo protesta de decir verdad declaramos que los Estados Financieros y sus notas, son razonablemente correctos y son responsabilidad del emisor”.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</si>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</sst>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#,###.00"/>
    <numFmt numFmtId="165" formatCode="_(&quot;$&quot;* #,##0.00_);_(&quot;$&quot;* \(#,##0.00\);_(&quot;$&quot;* &quot;-&quot;??_);_(@_)"/>
    <numFmt numFmtId="166" formatCode="0.00000"/>
  </numFmts>
  <fonts count="23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theme="1"/>
      <name val="Symbol"/>
      <family val="1"/>
      <charset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justify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justify"/>
    </xf>
    <xf numFmtId="0" fontId="15" fillId="0" borderId="0" xfId="0" applyFont="1" applyAlignment="1">
      <alignment vertical="justify"/>
    </xf>
    <xf numFmtId="0" fontId="15" fillId="0" borderId="0" xfId="0" applyFont="1" applyAlignment="1">
      <alignment horizontal="left" vertical="justify"/>
    </xf>
    <xf numFmtId="49" fontId="1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justify" vertical="justify" wrapText="1"/>
    </xf>
    <xf numFmtId="0" fontId="5" fillId="0" borderId="0" xfId="0" applyFont="1" applyAlignment="1">
      <alignment vertical="top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/>
    <xf numFmtId="164" fontId="17" fillId="0" borderId="1" xfId="0" applyNumberFormat="1" applyFont="1" applyBorder="1"/>
    <xf numFmtId="2" fontId="17" fillId="0" borderId="1" xfId="0" applyNumberFormat="1" applyFont="1" applyBorder="1"/>
    <xf numFmtId="49" fontId="16" fillId="0" borderId="2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/>
    </xf>
    <xf numFmtId="49" fontId="16" fillId="0" borderId="4" xfId="0" applyNumberFormat="1" applyFont="1" applyBorder="1" applyAlignment="1">
      <alignment horizontal="right"/>
    </xf>
    <xf numFmtId="165" fontId="16" fillId="0" borderId="1" xfId="2" applyFont="1" applyBorder="1" applyAlignment="1"/>
    <xf numFmtId="0" fontId="16" fillId="0" borderId="0" xfId="0" applyFont="1"/>
    <xf numFmtId="0" fontId="17" fillId="0" borderId="0" xfId="0" applyFont="1"/>
    <xf numFmtId="165" fontId="16" fillId="0" borderId="2" xfId="2" applyFont="1" applyBorder="1" applyAlignment="1">
      <alignment horizontal="right"/>
    </xf>
    <xf numFmtId="165" fontId="16" fillId="0" borderId="3" xfId="2" applyFont="1" applyBorder="1" applyAlignment="1">
      <alignment horizontal="right"/>
    </xf>
    <xf numFmtId="165" fontId="16" fillId="0" borderId="4" xfId="2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49" fontId="20" fillId="0" borderId="0" xfId="0" applyNumberFormat="1" applyFont="1" applyAlignment="1">
      <alignment vertical="top" wrapText="1"/>
    </xf>
    <xf numFmtId="0" fontId="7" fillId="0" borderId="0" xfId="0" applyFont="1" applyAlignment="1">
      <alignment horizontal="justify" vertical="justify" wrapText="1"/>
    </xf>
    <xf numFmtId="0" fontId="15" fillId="0" borderId="0" xfId="0" applyFont="1" applyAlignment="1">
      <alignment horizontal="left" vertical="top"/>
    </xf>
    <xf numFmtId="49" fontId="8" fillId="0" borderId="0" xfId="0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49" fontId="21" fillId="0" borderId="0" xfId="0" applyNumberFormat="1" applyFont="1" applyAlignment="1">
      <alignment vertical="top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49" fontId="17" fillId="0" borderId="2" xfId="0" applyNumberFormat="1" applyFont="1" applyBorder="1" applyAlignment="1">
      <alignment horizontal="left"/>
    </xf>
    <xf numFmtId="49" fontId="17" fillId="0" borderId="3" xfId="0" applyNumberFormat="1" applyFont="1" applyBorder="1" applyAlignment="1">
      <alignment horizontal="left"/>
    </xf>
    <xf numFmtId="164" fontId="17" fillId="0" borderId="2" xfId="0" applyNumberFormat="1" applyFont="1" applyBorder="1" applyAlignment="1">
      <alignment horizontal="right"/>
    </xf>
    <xf numFmtId="2" fontId="17" fillId="0" borderId="3" xfId="0" applyNumberFormat="1" applyFont="1" applyBorder="1" applyAlignment="1">
      <alignment horizontal="right"/>
    </xf>
    <xf numFmtId="2" fontId="17" fillId="0" borderId="4" xfId="0" applyNumberFormat="1" applyFont="1" applyBorder="1" applyAlignment="1">
      <alignment horizontal="right"/>
    </xf>
    <xf numFmtId="49" fontId="17" fillId="0" borderId="4" xfId="0" applyNumberFormat="1" applyFont="1" applyBorder="1" applyAlignment="1">
      <alignment horizontal="left"/>
    </xf>
    <xf numFmtId="164" fontId="17" fillId="0" borderId="3" xfId="0" applyNumberFormat="1" applyFont="1" applyBorder="1" applyAlignment="1">
      <alignment horizontal="right"/>
    </xf>
    <xf numFmtId="164" fontId="17" fillId="0" borderId="4" xfId="0" applyNumberFormat="1" applyFont="1" applyBorder="1" applyAlignment="1">
      <alignment horizontal="right"/>
    </xf>
    <xf numFmtId="165" fontId="16" fillId="0" borderId="2" xfId="2" applyFont="1" applyFill="1" applyBorder="1" applyAlignment="1">
      <alignment horizontal="right"/>
    </xf>
    <xf numFmtId="165" fontId="16" fillId="0" borderId="3" xfId="2" applyFont="1" applyFill="1" applyBorder="1" applyAlignment="1">
      <alignment horizontal="right"/>
    </xf>
    <xf numFmtId="165" fontId="16" fillId="0" borderId="4" xfId="2" applyFont="1" applyFill="1" applyBorder="1" applyAlignment="1">
      <alignment horizontal="right"/>
    </xf>
    <xf numFmtId="0" fontId="19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49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9" fontId="7" fillId="0" borderId="0" xfId="0" applyNumberFormat="1" applyFont="1" applyAlignment="1">
      <alignment vertical="top" wrapText="1"/>
    </xf>
    <xf numFmtId="0" fontId="6" fillId="0" borderId="0" xfId="0" applyFont="1" applyAlignment="1">
      <alignment horizontal="justify" vertical="justify" wrapText="1"/>
    </xf>
    <xf numFmtId="49" fontId="22" fillId="0" borderId="0" xfId="0" applyNumberFormat="1" applyFont="1" applyAlignment="1">
      <alignment horizontal="left" vertical="top"/>
    </xf>
    <xf numFmtId="0" fontId="16" fillId="0" borderId="0" xfId="0" applyFont="1" applyAlignment="1">
      <alignment vertical="center"/>
    </xf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7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165" fontId="17" fillId="0" borderId="2" xfId="2" applyFont="1" applyFill="1" applyBorder="1" applyAlignment="1">
      <alignment horizontal="center"/>
    </xf>
    <xf numFmtId="165" fontId="17" fillId="0" borderId="3" xfId="2" applyFont="1" applyFill="1" applyBorder="1" applyAlignment="1">
      <alignment horizontal="center"/>
    </xf>
    <xf numFmtId="165" fontId="17" fillId="0" borderId="4" xfId="2" applyFont="1" applyFill="1" applyBorder="1" applyAlignment="1">
      <alignment horizontal="center"/>
    </xf>
    <xf numFmtId="165" fontId="17" fillId="0" borderId="1" xfId="2" applyFont="1" applyFill="1" applyBorder="1" applyAlignment="1"/>
    <xf numFmtId="49" fontId="16" fillId="0" borderId="2" xfId="0" applyNumberFormat="1" applyFont="1" applyBorder="1" applyAlignment="1">
      <alignment horizontal="left"/>
    </xf>
    <xf numFmtId="49" fontId="16" fillId="0" borderId="3" xfId="0" applyNumberFormat="1" applyFont="1" applyBorder="1" applyAlignment="1">
      <alignment horizontal="left"/>
    </xf>
    <xf numFmtId="49" fontId="16" fillId="0" borderId="4" xfId="0" applyNumberFormat="1" applyFont="1" applyBorder="1" applyAlignment="1">
      <alignment horizontal="left"/>
    </xf>
    <xf numFmtId="165" fontId="16" fillId="0" borderId="1" xfId="2" applyFont="1" applyFill="1" applyBorder="1" applyAlignment="1"/>
    <xf numFmtId="49" fontId="16" fillId="0" borderId="0" xfId="0" applyNumberFormat="1" applyFont="1" applyAlignment="1">
      <alignment horizontal="left"/>
    </xf>
    <xf numFmtId="165" fontId="16" fillId="0" borderId="0" xfId="2" applyFont="1" applyFill="1" applyBorder="1" applyAlignment="1"/>
    <xf numFmtId="49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6" fillId="0" borderId="1" xfId="0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/>
    <xf numFmtId="49" fontId="16" fillId="0" borderId="1" xfId="0" applyNumberFormat="1" applyFont="1" applyBorder="1" applyAlignment="1">
      <alignment horizontal="right"/>
    </xf>
    <xf numFmtId="49" fontId="17" fillId="0" borderId="0" xfId="0" applyNumberFormat="1" applyFont="1" applyAlignment="1">
      <alignment horizontal="left"/>
    </xf>
    <xf numFmtId="3" fontId="17" fillId="0" borderId="0" xfId="0" applyNumberFormat="1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justify" vertical="justify" wrapText="1"/>
    </xf>
    <xf numFmtId="49" fontId="16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166" fontId="5" fillId="0" borderId="0" xfId="0" applyNumberFormat="1" applyFont="1" applyAlignment="1">
      <alignment horizontal="left" vertical="top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 vertical="justify" wrapText="1"/>
    </xf>
    <xf numFmtId="0" fontId="17" fillId="0" borderId="0" xfId="0" applyFont="1" applyAlignment="1">
      <alignment vertical="justify" wrapText="1"/>
    </xf>
    <xf numFmtId="0" fontId="17" fillId="0" borderId="0" xfId="0" applyFont="1" applyAlignment="1">
      <alignment horizontal="left" vertical="justify"/>
    </xf>
    <xf numFmtId="0" fontId="17" fillId="0" borderId="0" xfId="0" applyFont="1" applyAlignment="1">
      <alignment vertical="justify"/>
    </xf>
    <xf numFmtId="0" fontId="17" fillId="0" borderId="0" xfId="0" applyFont="1" applyAlignment="1">
      <alignment horizontal="justify" vertical="justify"/>
    </xf>
    <xf numFmtId="0" fontId="16" fillId="0" borderId="0" xfId="0" applyFont="1" applyAlignment="1">
      <alignment horizontal="left" vertical="justify"/>
    </xf>
    <xf numFmtId="0" fontId="17" fillId="0" borderId="0" xfId="0" applyFont="1" applyAlignment="1">
      <alignment horizontal="justify" vertical="justify"/>
    </xf>
    <xf numFmtId="0" fontId="4" fillId="0" borderId="0" xfId="0" applyFont="1" applyAlignment="1">
      <alignment horizontal="left"/>
    </xf>
    <xf numFmtId="0" fontId="21" fillId="0" borderId="0" xfId="0" applyFont="1" applyAlignment="1">
      <alignment vertical="top"/>
    </xf>
    <xf numFmtId="49" fontId="17" fillId="0" borderId="2" xfId="0" applyNumberFormat="1" applyFont="1" applyBorder="1" applyAlignment="1">
      <alignment vertical="top" wrapText="1"/>
    </xf>
    <xf numFmtId="49" fontId="17" fillId="0" borderId="3" xfId="0" applyNumberFormat="1" applyFont="1" applyBorder="1" applyAlignment="1">
      <alignment vertical="top" wrapText="1"/>
    </xf>
    <xf numFmtId="49" fontId="17" fillId="0" borderId="4" xfId="0" applyNumberFormat="1" applyFont="1" applyBorder="1" applyAlignment="1">
      <alignment vertical="top" wrapText="1"/>
    </xf>
    <xf numFmtId="49" fontId="4" fillId="0" borderId="0" xfId="0" applyNumberFormat="1" applyFont="1" applyAlignment="1">
      <alignment horizontal="left" vertical="top"/>
    </xf>
    <xf numFmtId="44" fontId="21" fillId="0" borderId="0" xfId="0" applyNumberFormat="1" applyFont="1" applyAlignment="1">
      <alignment vertical="top" wrapText="1"/>
    </xf>
    <xf numFmtId="164" fontId="17" fillId="0" borderId="2" xfId="0" applyNumberFormat="1" applyFont="1" applyBorder="1"/>
    <xf numFmtId="164" fontId="17" fillId="0" borderId="3" xfId="0" applyNumberFormat="1" applyFont="1" applyBorder="1"/>
    <xf numFmtId="164" fontId="17" fillId="0" borderId="4" xfId="0" applyNumberFormat="1" applyFont="1" applyBorder="1"/>
    <xf numFmtId="49" fontId="16" fillId="0" borderId="1" xfId="0" applyNumberFormat="1" applyFont="1" applyBorder="1" applyAlignment="1">
      <alignment horizontal="left"/>
    </xf>
    <xf numFmtId="165" fontId="21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49" fontId="17" fillId="0" borderId="2" xfId="0" applyNumberFormat="1" applyFont="1" applyBorder="1"/>
    <xf numFmtId="49" fontId="17" fillId="0" borderId="3" xfId="0" applyNumberFormat="1" applyFont="1" applyBorder="1"/>
    <xf numFmtId="49" fontId="17" fillId="0" borderId="4" xfId="0" applyNumberFormat="1" applyFont="1" applyBorder="1"/>
    <xf numFmtId="165" fontId="17" fillId="0" borderId="1" xfId="2" applyFont="1" applyBorder="1" applyAlignment="1"/>
    <xf numFmtId="165" fontId="16" fillId="0" borderId="2" xfId="2" applyFont="1" applyBorder="1" applyAlignment="1"/>
    <xf numFmtId="165" fontId="16" fillId="0" borderId="3" xfId="2" applyFont="1" applyBorder="1" applyAlignment="1"/>
    <xf numFmtId="165" fontId="16" fillId="0" borderId="4" xfId="2" applyFont="1" applyBorder="1" applyAlignment="1"/>
    <xf numFmtId="0" fontId="4" fillId="0" borderId="0" xfId="0" applyFont="1" applyAlignment="1">
      <alignment horizontal="center" vertical="justify"/>
    </xf>
    <xf numFmtId="0" fontId="21" fillId="2" borderId="5" xfId="0" applyFont="1" applyFill="1" applyBorder="1" applyAlignment="1" applyProtection="1">
      <alignment horizontal="center"/>
      <protection locked="0"/>
    </xf>
    <xf numFmtId="43" fontId="21" fillId="2" borderId="5" xfId="1" applyFont="1" applyFill="1" applyBorder="1"/>
    <xf numFmtId="0" fontId="17" fillId="2" borderId="5" xfId="0" applyFont="1" applyFill="1" applyBorder="1"/>
    <xf numFmtId="0" fontId="5" fillId="0" borderId="5" xfId="0" applyFont="1" applyBorder="1" applyAlignment="1">
      <alignment horizontal="left" vertical="top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Protection="1">
      <protection locked="0"/>
    </xf>
    <xf numFmtId="43" fontId="21" fillId="2" borderId="0" xfId="1" applyFont="1" applyFill="1" applyBorder="1"/>
    <xf numFmtId="0" fontId="17" fillId="2" borderId="0" xfId="0" applyFont="1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 vertical="top" wrapText="1"/>
      <protection locked="0"/>
    </xf>
    <xf numFmtId="0" fontId="21" fillId="2" borderId="0" xfId="0" applyFont="1" applyFill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</xdr:colOff>
      <xdr:row>188</xdr:row>
      <xdr:rowOff>30480</xdr:rowOff>
    </xdr:from>
    <xdr:to>
      <xdr:col>15</xdr:col>
      <xdr:colOff>121920</xdr:colOff>
      <xdr:row>201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F50261-57ED-4D34-BE2B-8D6BEBA7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5" t="22516" r="1869" b="48512"/>
        <a:stretch>
          <a:fillRect/>
        </a:stretch>
      </xdr:blipFill>
      <xdr:spPr bwMode="auto">
        <a:xfrm>
          <a:off x="784860" y="29230320"/>
          <a:ext cx="832866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201</xdr:row>
      <xdr:rowOff>114300</xdr:rowOff>
    </xdr:from>
    <xdr:to>
      <xdr:col>15</xdr:col>
      <xdr:colOff>167640</xdr:colOff>
      <xdr:row>220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2A2E86-9343-4F84-9216-722EC452B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4" t="22749" r="1904" b="36853"/>
        <a:stretch>
          <a:fillRect/>
        </a:stretch>
      </xdr:blipFill>
      <xdr:spPr bwMode="auto">
        <a:xfrm>
          <a:off x="800100" y="31196280"/>
          <a:ext cx="8359140" cy="271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35860</xdr:colOff>
      <xdr:row>227</xdr:row>
      <xdr:rowOff>134470</xdr:rowOff>
    </xdr:from>
    <xdr:ext cx="1352550" cy="657225"/>
    <xdr:pic>
      <xdr:nvPicPr>
        <xdr:cNvPr id="7" name="3 Imagen">
          <a:extLst>
            <a:ext uri="{FF2B5EF4-FFF2-40B4-BE49-F238E27FC236}">
              <a16:creationId xmlns:a16="http://schemas.microsoft.com/office/drawing/2014/main" id="{0B014253-2B14-4363-A3F2-C2D823785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526307" y="3504303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227</xdr:row>
      <xdr:rowOff>0</xdr:rowOff>
    </xdr:from>
    <xdr:ext cx="1343025" cy="790575"/>
    <xdr:pic>
      <xdr:nvPicPr>
        <xdr:cNvPr id="8" name="1 Imagen">
          <a:extLst>
            <a:ext uri="{FF2B5EF4-FFF2-40B4-BE49-F238E27FC236}">
              <a16:creationId xmlns:a16="http://schemas.microsoft.com/office/drawing/2014/main" id="{4489FC65-B73D-49D9-9D3A-7D529B7C0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2" y="3490856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CD87-4896-44F8-A08B-4E74E5D8CDF2}">
  <sheetPr>
    <pageSetUpPr fitToPage="1"/>
  </sheetPr>
  <dimension ref="A1:AG237"/>
  <sheetViews>
    <sheetView tabSelected="1" zoomScale="85" zoomScaleNormal="85" zoomScaleSheetLayoutView="100" zoomScalePageLayoutView="70" workbookViewId="0">
      <selection activeCell="S235" sqref="S235"/>
    </sheetView>
  </sheetViews>
  <sheetFormatPr baseColWidth="10" defaultColWidth="9.33203125" defaultRowHeight="11.4" x14ac:dyDescent="0.25"/>
  <cols>
    <col min="1" max="2" width="4.109375" style="4" customWidth="1"/>
    <col min="3" max="3" width="6.33203125" style="4" customWidth="1"/>
    <col min="4" max="4" width="9.109375" style="4" customWidth="1"/>
    <col min="5" max="5" width="8.77734375" style="4" customWidth="1"/>
    <col min="6" max="7" width="9.109375" style="4" customWidth="1"/>
    <col min="8" max="8" width="14.77734375" style="4" customWidth="1"/>
    <col min="9" max="9" width="9.109375" style="4" customWidth="1"/>
    <col min="10" max="10" width="11" style="4" customWidth="1"/>
    <col min="11" max="15" width="9.109375" style="4" customWidth="1"/>
    <col min="16" max="16" width="12.33203125" style="4" customWidth="1"/>
    <col min="17" max="256" width="9.33203125" style="4"/>
    <col min="257" max="258" width="4.109375" style="4" customWidth="1"/>
    <col min="259" max="259" width="6.33203125" style="4" customWidth="1"/>
    <col min="260" max="260" width="9.109375" style="4" customWidth="1"/>
    <col min="261" max="261" width="8.77734375" style="4" customWidth="1"/>
    <col min="262" max="263" width="9.109375" style="4" customWidth="1"/>
    <col min="264" max="264" width="14.77734375" style="4" customWidth="1"/>
    <col min="265" max="265" width="9.109375" style="4" customWidth="1"/>
    <col min="266" max="266" width="11" style="4" customWidth="1"/>
    <col min="267" max="271" width="9.109375" style="4" customWidth="1"/>
    <col min="272" max="272" width="12.33203125" style="4" customWidth="1"/>
    <col min="273" max="512" width="9.33203125" style="4"/>
    <col min="513" max="514" width="4.109375" style="4" customWidth="1"/>
    <col min="515" max="515" width="6.33203125" style="4" customWidth="1"/>
    <col min="516" max="516" width="9.109375" style="4" customWidth="1"/>
    <col min="517" max="517" width="8.77734375" style="4" customWidth="1"/>
    <col min="518" max="519" width="9.109375" style="4" customWidth="1"/>
    <col min="520" max="520" width="14.77734375" style="4" customWidth="1"/>
    <col min="521" max="521" width="9.109375" style="4" customWidth="1"/>
    <col min="522" max="522" width="11" style="4" customWidth="1"/>
    <col min="523" max="527" width="9.109375" style="4" customWidth="1"/>
    <col min="528" max="528" width="12.33203125" style="4" customWidth="1"/>
    <col min="529" max="768" width="9.33203125" style="4"/>
    <col min="769" max="770" width="4.109375" style="4" customWidth="1"/>
    <col min="771" max="771" width="6.33203125" style="4" customWidth="1"/>
    <col min="772" max="772" width="9.109375" style="4" customWidth="1"/>
    <col min="773" max="773" width="8.77734375" style="4" customWidth="1"/>
    <col min="774" max="775" width="9.109375" style="4" customWidth="1"/>
    <col min="776" max="776" width="14.77734375" style="4" customWidth="1"/>
    <col min="777" max="777" width="9.109375" style="4" customWidth="1"/>
    <col min="778" max="778" width="11" style="4" customWidth="1"/>
    <col min="779" max="783" width="9.109375" style="4" customWidth="1"/>
    <col min="784" max="784" width="12.33203125" style="4" customWidth="1"/>
    <col min="785" max="1024" width="9.33203125" style="4"/>
    <col min="1025" max="1026" width="4.109375" style="4" customWidth="1"/>
    <col min="1027" max="1027" width="6.33203125" style="4" customWidth="1"/>
    <col min="1028" max="1028" width="9.109375" style="4" customWidth="1"/>
    <col min="1029" max="1029" width="8.77734375" style="4" customWidth="1"/>
    <col min="1030" max="1031" width="9.109375" style="4" customWidth="1"/>
    <col min="1032" max="1032" width="14.77734375" style="4" customWidth="1"/>
    <col min="1033" max="1033" width="9.109375" style="4" customWidth="1"/>
    <col min="1034" max="1034" width="11" style="4" customWidth="1"/>
    <col min="1035" max="1039" width="9.109375" style="4" customWidth="1"/>
    <col min="1040" max="1040" width="12.33203125" style="4" customWidth="1"/>
    <col min="1041" max="1280" width="9.33203125" style="4"/>
    <col min="1281" max="1282" width="4.109375" style="4" customWidth="1"/>
    <col min="1283" max="1283" width="6.33203125" style="4" customWidth="1"/>
    <col min="1284" max="1284" width="9.109375" style="4" customWidth="1"/>
    <col min="1285" max="1285" width="8.77734375" style="4" customWidth="1"/>
    <col min="1286" max="1287" width="9.109375" style="4" customWidth="1"/>
    <col min="1288" max="1288" width="14.77734375" style="4" customWidth="1"/>
    <col min="1289" max="1289" width="9.109375" style="4" customWidth="1"/>
    <col min="1290" max="1290" width="11" style="4" customWidth="1"/>
    <col min="1291" max="1295" width="9.109375" style="4" customWidth="1"/>
    <col min="1296" max="1296" width="12.33203125" style="4" customWidth="1"/>
    <col min="1297" max="1536" width="9.33203125" style="4"/>
    <col min="1537" max="1538" width="4.109375" style="4" customWidth="1"/>
    <col min="1539" max="1539" width="6.33203125" style="4" customWidth="1"/>
    <col min="1540" max="1540" width="9.109375" style="4" customWidth="1"/>
    <col min="1541" max="1541" width="8.77734375" style="4" customWidth="1"/>
    <col min="1542" max="1543" width="9.109375" style="4" customWidth="1"/>
    <col min="1544" max="1544" width="14.77734375" style="4" customWidth="1"/>
    <col min="1545" max="1545" width="9.109375" style="4" customWidth="1"/>
    <col min="1546" max="1546" width="11" style="4" customWidth="1"/>
    <col min="1547" max="1551" width="9.109375" style="4" customWidth="1"/>
    <col min="1552" max="1552" width="12.33203125" style="4" customWidth="1"/>
    <col min="1553" max="1792" width="9.33203125" style="4"/>
    <col min="1793" max="1794" width="4.109375" style="4" customWidth="1"/>
    <col min="1795" max="1795" width="6.33203125" style="4" customWidth="1"/>
    <col min="1796" max="1796" width="9.109375" style="4" customWidth="1"/>
    <col min="1797" max="1797" width="8.77734375" style="4" customWidth="1"/>
    <col min="1798" max="1799" width="9.109375" style="4" customWidth="1"/>
    <col min="1800" max="1800" width="14.77734375" style="4" customWidth="1"/>
    <col min="1801" max="1801" width="9.109375" style="4" customWidth="1"/>
    <col min="1802" max="1802" width="11" style="4" customWidth="1"/>
    <col min="1803" max="1807" width="9.109375" style="4" customWidth="1"/>
    <col min="1808" max="1808" width="12.33203125" style="4" customWidth="1"/>
    <col min="1809" max="2048" width="9.33203125" style="4"/>
    <col min="2049" max="2050" width="4.109375" style="4" customWidth="1"/>
    <col min="2051" max="2051" width="6.33203125" style="4" customWidth="1"/>
    <col min="2052" max="2052" width="9.109375" style="4" customWidth="1"/>
    <col min="2053" max="2053" width="8.77734375" style="4" customWidth="1"/>
    <col min="2054" max="2055" width="9.109375" style="4" customWidth="1"/>
    <col min="2056" max="2056" width="14.77734375" style="4" customWidth="1"/>
    <col min="2057" max="2057" width="9.109375" style="4" customWidth="1"/>
    <col min="2058" max="2058" width="11" style="4" customWidth="1"/>
    <col min="2059" max="2063" width="9.109375" style="4" customWidth="1"/>
    <col min="2064" max="2064" width="12.33203125" style="4" customWidth="1"/>
    <col min="2065" max="2304" width="9.33203125" style="4"/>
    <col min="2305" max="2306" width="4.109375" style="4" customWidth="1"/>
    <col min="2307" max="2307" width="6.33203125" style="4" customWidth="1"/>
    <col min="2308" max="2308" width="9.109375" style="4" customWidth="1"/>
    <col min="2309" max="2309" width="8.77734375" style="4" customWidth="1"/>
    <col min="2310" max="2311" width="9.109375" style="4" customWidth="1"/>
    <col min="2312" max="2312" width="14.77734375" style="4" customWidth="1"/>
    <col min="2313" max="2313" width="9.109375" style="4" customWidth="1"/>
    <col min="2314" max="2314" width="11" style="4" customWidth="1"/>
    <col min="2315" max="2319" width="9.109375" style="4" customWidth="1"/>
    <col min="2320" max="2320" width="12.33203125" style="4" customWidth="1"/>
    <col min="2321" max="2560" width="9.33203125" style="4"/>
    <col min="2561" max="2562" width="4.109375" style="4" customWidth="1"/>
    <col min="2563" max="2563" width="6.33203125" style="4" customWidth="1"/>
    <col min="2564" max="2564" width="9.109375" style="4" customWidth="1"/>
    <col min="2565" max="2565" width="8.77734375" style="4" customWidth="1"/>
    <col min="2566" max="2567" width="9.109375" style="4" customWidth="1"/>
    <col min="2568" max="2568" width="14.77734375" style="4" customWidth="1"/>
    <col min="2569" max="2569" width="9.109375" style="4" customWidth="1"/>
    <col min="2570" max="2570" width="11" style="4" customWidth="1"/>
    <col min="2571" max="2575" width="9.109375" style="4" customWidth="1"/>
    <col min="2576" max="2576" width="12.33203125" style="4" customWidth="1"/>
    <col min="2577" max="2816" width="9.33203125" style="4"/>
    <col min="2817" max="2818" width="4.109375" style="4" customWidth="1"/>
    <col min="2819" max="2819" width="6.33203125" style="4" customWidth="1"/>
    <col min="2820" max="2820" width="9.109375" style="4" customWidth="1"/>
    <col min="2821" max="2821" width="8.77734375" style="4" customWidth="1"/>
    <col min="2822" max="2823" width="9.109375" style="4" customWidth="1"/>
    <col min="2824" max="2824" width="14.77734375" style="4" customWidth="1"/>
    <col min="2825" max="2825" width="9.109375" style="4" customWidth="1"/>
    <col min="2826" max="2826" width="11" style="4" customWidth="1"/>
    <col min="2827" max="2831" width="9.109375" style="4" customWidth="1"/>
    <col min="2832" max="2832" width="12.33203125" style="4" customWidth="1"/>
    <col min="2833" max="3072" width="9.33203125" style="4"/>
    <col min="3073" max="3074" width="4.109375" style="4" customWidth="1"/>
    <col min="3075" max="3075" width="6.33203125" style="4" customWidth="1"/>
    <col min="3076" max="3076" width="9.109375" style="4" customWidth="1"/>
    <col min="3077" max="3077" width="8.77734375" style="4" customWidth="1"/>
    <col min="3078" max="3079" width="9.109375" style="4" customWidth="1"/>
    <col min="3080" max="3080" width="14.77734375" style="4" customWidth="1"/>
    <col min="3081" max="3081" width="9.109375" style="4" customWidth="1"/>
    <col min="3082" max="3082" width="11" style="4" customWidth="1"/>
    <col min="3083" max="3087" width="9.109375" style="4" customWidth="1"/>
    <col min="3088" max="3088" width="12.33203125" style="4" customWidth="1"/>
    <col min="3089" max="3328" width="9.33203125" style="4"/>
    <col min="3329" max="3330" width="4.109375" style="4" customWidth="1"/>
    <col min="3331" max="3331" width="6.33203125" style="4" customWidth="1"/>
    <col min="3332" max="3332" width="9.109375" style="4" customWidth="1"/>
    <col min="3333" max="3333" width="8.77734375" style="4" customWidth="1"/>
    <col min="3334" max="3335" width="9.109375" style="4" customWidth="1"/>
    <col min="3336" max="3336" width="14.77734375" style="4" customWidth="1"/>
    <col min="3337" max="3337" width="9.109375" style="4" customWidth="1"/>
    <col min="3338" max="3338" width="11" style="4" customWidth="1"/>
    <col min="3339" max="3343" width="9.109375" style="4" customWidth="1"/>
    <col min="3344" max="3344" width="12.33203125" style="4" customWidth="1"/>
    <col min="3345" max="3584" width="9.33203125" style="4"/>
    <col min="3585" max="3586" width="4.109375" style="4" customWidth="1"/>
    <col min="3587" max="3587" width="6.33203125" style="4" customWidth="1"/>
    <col min="3588" max="3588" width="9.109375" style="4" customWidth="1"/>
    <col min="3589" max="3589" width="8.77734375" style="4" customWidth="1"/>
    <col min="3590" max="3591" width="9.109375" style="4" customWidth="1"/>
    <col min="3592" max="3592" width="14.77734375" style="4" customWidth="1"/>
    <col min="3593" max="3593" width="9.109375" style="4" customWidth="1"/>
    <col min="3594" max="3594" width="11" style="4" customWidth="1"/>
    <col min="3595" max="3599" width="9.109375" style="4" customWidth="1"/>
    <col min="3600" max="3600" width="12.33203125" style="4" customWidth="1"/>
    <col min="3601" max="3840" width="9.33203125" style="4"/>
    <col min="3841" max="3842" width="4.109375" style="4" customWidth="1"/>
    <col min="3843" max="3843" width="6.33203125" style="4" customWidth="1"/>
    <col min="3844" max="3844" width="9.109375" style="4" customWidth="1"/>
    <col min="3845" max="3845" width="8.77734375" style="4" customWidth="1"/>
    <col min="3846" max="3847" width="9.109375" style="4" customWidth="1"/>
    <col min="3848" max="3848" width="14.77734375" style="4" customWidth="1"/>
    <col min="3849" max="3849" width="9.109375" style="4" customWidth="1"/>
    <col min="3850" max="3850" width="11" style="4" customWidth="1"/>
    <col min="3851" max="3855" width="9.109375" style="4" customWidth="1"/>
    <col min="3856" max="3856" width="12.33203125" style="4" customWidth="1"/>
    <col min="3857" max="4096" width="9.33203125" style="4"/>
    <col min="4097" max="4098" width="4.109375" style="4" customWidth="1"/>
    <col min="4099" max="4099" width="6.33203125" style="4" customWidth="1"/>
    <col min="4100" max="4100" width="9.109375" style="4" customWidth="1"/>
    <col min="4101" max="4101" width="8.77734375" style="4" customWidth="1"/>
    <col min="4102" max="4103" width="9.109375" style="4" customWidth="1"/>
    <col min="4104" max="4104" width="14.77734375" style="4" customWidth="1"/>
    <col min="4105" max="4105" width="9.109375" style="4" customWidth="1"/>
    <col min="4106" max="4106" width="11" style="4" customWidth="1"/>
    <col min="4107" max="4111" width="9.109375" style="4" customWidth="1"/>
    <col min="4112" max="4112" width="12.33203125" style="4" customWidth="1"/>
    <col min="4113" max="4352" width="9.33203125" style="4"/>
    <col min="4353" max="4354" width="4.109375" style="4" customWidth="1"/>
    <col min="4355" max="4355" width="6.33203125" style="4" customWidth="1"/>
    <col min="4356" max="4356" width="9.109375" style="4" customWidth="1"/>
    <col min="4357" max="4357" width="8.77734375" style="4" customWidth="1"/>
    <col min="4358" max="4359" width="9.109375" style="4" customWidth="1"/>
    <col min="4360" max="4360" width="14.77734375" style="4" customWidth="1"/>
    <col min="4361" max="4361" width="9.109375" style="4" customWidth="1"/>
    <col min="4362" max="4362" width="11" style="4" customWidth="1"/>
    <col min="4363" max="4367" width="9.109375" style="4" customWidth="1"/>
    <col min="4368" max="4368" width="12.33203125" style="4" customWidth="1"/>
    <col min="4369" max="4608" width="9.33203125" style="4"/>
    <col min="4609" max="4610" width="4.109375" style="4" customWidth="1"/>
    <col min="4611" max="4611" width="6.33203125" style="4" customWidth="1"/>
    <col min="4612" max="4612" width="9.109375" style="4" customWidth="1"/>
    <col min="4613" max="4613" width="8.77734375" style="4" customWidth="1"/>
    <col min="4614" max="4615" width="9.109375" style="4" customWidth="1"/>
    <col min="4616" max="4616" width="14.77734375" style="4" customWidth="1"/>
    <col min="4617" max="4617" width="9.109375" style="4" customWidth="1"/>
    <col min="4618" max="4618" width="11" style="4" customWidth="1"/>
    <col min="4619" max="4623" width="9.109375" style="4" customWidth="1"/>
    <col min="4624" max="4624" width="12.33203125" style="4" customWidth="1"/>
    <col min="4625" max="4864" width="9.33203125" style="4"/>
    <col min="4865" max="4866" width="4.109375" style="4" customWidth="1"/>
    <col min="4867" max="4867" width="6.33203125" style="4" customWidth="1"/>
    <col min="4868" max="4868" width="9.109375" style="4" customWidth="1"/>
    <col min="4869" max="4869" width="8.77734375" style="4" customWidth="1"/>
    <col min="4870" max="4871" width="9.109375" style="4" customWidth="1"/>
    <col min="4872" max="4872" width="14.77734375" style="4" customWidth="1"/>
    <col min="4873" max="4873" width="9.109375" style="4" customWidth="1"/>
    <col min="4874" max="4874" width="11" style="4" customWidth="1"/>
    <col min="4875" max="4879" width="9.109375" style="4" customWidth="1"/>
    <col min="4880" max="4880" width="12.33203125" style="4" customWidth="1"/>
    <col min="4881" max="5120" width="9.33203125" style="4"/>
    <col min="5121" max="5122" width="4.109375" style="4" customWidth="1"/>
    <col min="5123" max="5123" width="6.33203125" style="4" customWidth="1"/>
    <col min="5124" max="5124" width="9.109375" style="4" customWidth="1"/>
    <col min="5125" max="5125" width="8.77734375" style="4" customWidth="1"/>
    <col min="5126" max="5127" width="9.109375" style="4" customWidth="1"/>
    <col min="5128" max="5128" width="14.77734375" style="4" customWidth="1"/>
    <col min="5129" max="5129" width="9.109375" style="4" customWidth="1"/>
    <col min="5130" max="5130" width="11" style="4" customWidth="1"/>
    <col min="5131" max="5135" width="9.109375" style="4" customWidth="1"/>
    <col min="5136" max="5136" width="12.33203125" style="4" customWidth="1"/>
    <col min="5137" max="5376" width="9.33203125" style="4"/>
    <col min="5377" max="5378" width="4.109375" style="4" customWidth="1"/>
    <col min="5379" max="5379" width="6.33203125" style="4" customWidth="1"/>
    <col min="5380" max="5380" width="9.109375" style="4" customWidth="1"/>
    <col min="5381" max="5381" width="8.77734375" style="4" customWidth="1"/>
    <col min="5382" max="5383" width="9.109375" style="4" customWidth="1"/>
    <col min="5384" max="5384" width="14.77734375" style="4" customWidth="1"/>
    <col min="5385" max="5385" width="9.109375" style="4" customWidth="1"/>
    <col min="5386" max="5386" width="11" style="4" customWidth="1"/>
    <col min="5387" max="5391" width="9.109375" style="4" customWidth="1"/>
    <col min="5392" max="5392" width="12.33203125" style="4" customWidth="1"/>
    <col min="5393" max="5632" width="9.33203125" style="4"/>
    <col min="5633" max="5634" width="4.109375" style="4" customWidth="1"/>
    <col min="5635" max="5635" width="6.33203125" style="4" customWidth="1"/>
    <col min="5636" max="5636" width="9.109375" style="4" customWidth="1"/>
    <col min="5637" max="5637" width="8.77734375" style="4" customWidth="1"/>
    <col min="5638" max="5639" width="9.109375" style="4" customWidth="1"/>
    <col min="5640" max="5640" width="14.77734375" style="4" customWidth="1"/>
    <col min="5641" max="5641" width="9.109375" style="4" customWidth="1"/>
    <col min="5642" max="5642" width="11" style="4" customWidth="1"/>
    <col min="5643" max="5647" width="9.109375" style="4" customWidth="1"/>
    <col min="5648" max="5648" width="12.33203125" style="4" customWidth="1"/>
    <col min="5649" max="5888" width="9.33203125" style="4"/>
    <col min="5889" max="5890" width="4.109375" style="4" customWidth="1"/>
    <col min="5891" max="5891" width="6.33203125" style="4" customWidth="1"/>
    <col min="5892" max="5892" width="9.109375" style="4" customWidth="1"/>
    <col min="5893" max="5893" width="8.77734375" style="4" customWidth="1"/>
    <col min="5894" max="5895" width="9.109375" style="4" customWidth="1"/>
    <col min="5896" max="5896" width="14.77734375" style="4" customWidth="1"/>
    <col min="5897" max="5897" width="9.109375" style="4" customWidth="1"/>
    <col min="5898" max="5898" width="11" style="4" customWidth="1"/>
    <col min="5899" max="5903" width="9.109375" style="4" customWidth="1"/>
    <col min="5904" max="5904" width="12.33203125" style="4" customWidth="1"/>
    <col min="5905" max="6144" width="9.33203125" style="4"/>
    <col min="6145" max="6146" width="4.109375" style="4" customWidth="1"/>
    <col min="6147" max="6147" width="6.33203125" style="4" customWidth="1"/>
    <col min="6148" max="6148" width="9.109375" style="4" customWidth="1"/>
    <col min="6149" max="6149" width="8.77734375" style="4" customWidth="1"/>
    <col min="6150" max="6151" width="9.109375" style="4" customWidth="1"/>
    <col min="6152" max="6152" width="14.77734375" style="4" customWidth="1"/>
    <col min="6153" max="6153" width="9.109375" style="4" customWidth="1"/>
    <col min="6154" max="6154" width="11" style="4" customWidth="1"/>
    <col min="6155" max="6159" width="9.109375" style="4" customWidth="1"/>
    <col min="6160" max="6160" width="12.33203125" style="4" customWidth="1"/>
    <col min="6161" max="6400" width="9.33203125" style="4"/>
    <col min="6401" max="6402" width="4.109375" style="4" customWidth="1"/>
    <col min="6403" max="6403" width="6.33203125" style="4" customWidth="1"/>
    <col min="6404" max="6404" width="9.109375" style="4" customWidth="1"/>
    <col min="6405" max="6405" width="8.77734375" style="4" customWidth="1"/>
    <col min="6406" max="6407" width="9.109375" style="4" customWidth="1"/>
    <col min="6408" max="6408" width="14.77734375" style="4" customWidth="1"/>
    <col min="6409" max="6409" width="9.109375" style="4" customWidth="1"/>
    <col min="6410" max="6410" width="11" style="4" customWidth="1"/>
    <col min="6411" max="6415" width="9.109375" style="4" customWidth="1"/>
    <col min="6416" max="6416" width="12.33203125" style="4" customWidth="1"/>
    <col min="6417" max="6656" width="9.33203125" style="4"/>
    <col min="6657" max="6658" width="4.109375" style="4" customWidth="1"/>
    <col min="6659" max="6659" width="6.33203125" style="4" customWidth="1"/>
    <col min="6660" max="6660" width="9.109375" style="4" customWidth="1"/>
    <col min="6661" max="6661" width="8.77734375" style="4" customWidth="1"/>
    <col min="6662" max="6663" width="9.109375" style="4" customWidth="1"/>
    <col min="6664" max="6664" width="14.77734375" style="4" customWidth="1"/>
    <col min="6665" max="6665" width="9.109375" style="4" customWidth="1"/>
    <col min="6666" max="6666" width="11" style="4" customWidth="1"/>
    <col min="6667" max="6671" width="9.109375" style="4" customWidth="1"/>
    <col min="6672" max="6672" width="12.33203125" style="4" customWidth="1"/>
    <col min="6673" max="6912" width="9.33203125" style="4"/>
    <col min="6913" max="6914" width="4.109375" style="4" customWidth="1"/>
    <col min="6915" max="6915" width="6.33203125" style="4" customWidth="1"/>
    <col min="6916" max="6916" width="9.109375" style="4" customWidth="1"/>
    <col min="6917" max="6917" width="8.77734375" style="4" customWidth="1"/>
    <col min="6918" max="6919" width="9.109375" style="4" customWidth="1"/>
    <col min="6920" max="6920" width="14.77734375" style="4" customWidth="1"/>
    <col min="6921" max="6921" width="9.109375" style="4" customWidth="1"/>
    <col min="6922" max="6922" width="11" style="4" customWidth="1"/>
    <col min="6923" max="6927" width="9.109375" style="4" customWidth="1"/>
    <col min="6928" max="6928" width="12.33203125" style="4" customWidth="1"/>
    <col min="6929" max="7168" width="9.33203125" style="4"/>
    <col min="7169" max="7170" width="4.109375" style="4" customWidth="1"/>
    <col min="7171" max="7171" width="6.33203125" style="4" customWidth="1"/>
    <col min="7172" max="7172" width="9.109375" style="4" customWidth="1"/>
    <col min="7173" max="7173" width="8.77734375" style="4" customWidth="1"/>
    <col min="7174" max="7175" width="9.109375" style="4" customWidth="1"/>
    <col min="7176" max="7176" width="14.77734375" style="4" customWidth="1"/>
    <col min="7177" max="7177" width="9.109375" style="4" customWidth="1"/>
    <col min="7178" max="7178" width="11" style="4" customWidth="1"/>
    <col min="7179" max="7183" width="9.109375" style="4" customWidth="1"/>
    <col min="7184" max="7184" width="12.33203125" style="4" customWidth="1"/>
    <col min="7185" max="7424" width="9.33203125" style="4"/>
    <col min="7425" max="7426" width="4.109375" style="4" customWidth="1"/>
    <col min="7427" max="7427" width="6.33203125" style="4" customWidth="1"/>
    <col min="7428" max="7428" width="9.109375" style="4" customWidth="1"/>
    <col min="7429" max="7429" width="8.77734375" style="4" customWidth="1"/>
    <col min="7430" max="7431" width="9.109375" style="4" customWidth="1"/>
    <col min="7432" max="7432" width="14.77734375" style="4" customWidth="1"/>
    <col min="7433" max="7433" width="9.109375" style="4" customWidth="1"/>
    <col min="7434" max="7434" width="11" style="4" customWidth="1"/>
    <col min="7435" max="7439" width="9.109375" style="4" customWidth="1"/>
    <col min="7440" max="7440" width="12.33203125" style="4" customWidth="1"/>
    <col min="7441" max="7680" width="9.33203125" style="4"/>
    <col min="7681" max="7682" width="4.109375" style="4" customWidth="1"/>
    <col min="7683" max="7683" width="6.33203125" style="4" customWidth="1"/>
    <col min="7684" max="7684" width="9.109375" style="4" customWidth="1"/>
    <col min="7685" max="7685" width="8.77734375" style="4" customWidth="1"/>
    <col min="7686" max="7687" width="9.109375" style="4" customWidth="1"/>
    <col min="7688" max="7688" width="14.77734375" style="4" customWidth="1"/>
    <col min="7689" max="7689" width="9.109375" style="4" customWidth="1"/>
    <col min="7690" max="7690" width="11" style="4" customWidth="1"/>
    <col min="7691" max="7695" width="9.109375" style="4" customWidth="1"/>
    <col min="7696" max="7696" width="12.33203125" style="4" customWidth="1"/>
    <col min="7697" max="7936" width="9.33203125" style="4"/>
    <col min="7937" max="7938" width="4.109375" style="4" customWidth="1"/>
    <col min="7939" max="7939" width="6.33203125" style="4" customWidth="1"/>
    <col min="7940" max="7940" width="9.109375" style="4" customWidth="1"/>
    <col min="7941" max="7941" width="8.77734375" style="4" customWidth="1"/>
    <col min="7942" max="7943" width="9.109375" style="4" customWidth="1"/>
    <col min="7944" max="7944" width="14.77734375" style="4" customWidth="1"/>
    <col min="7945" max="7945" width="9.109375" style="4" customWidth="1"/>
    <col min="7946" max="7946" width="11" style="4" customWidth="1"/>
    <col min="7947" max="7951" width="9.109375" style="4" customWidth="1"/>
    <col min="7952" max="7952" width="12.33203125" style="4" customWidth="1"/>
    <col min="7953" max="8192" width="9.33203125" style="4"/>
    <col min="8193" max="8194" width="4.109375" style="4" customWidth="1"/>
    <col min="8195" max="8195" width="6.33203125" style="4" customWidth="1"/>
    <col min="8196" max="8196" width="9.109375" style="4" customWidth="1"/>
    <col min="8197" max="8197" width="8.77734375" style="4" customWidth="1"/>
    <col min="8198" max="8199" width="9.109375" style="4" customWidth="1"/>
    <col min="8200" max="8200" width="14.77734375" style="4" customWidth="1"/>
    <col min="8201" max="8201" width="9.109375" style="4" customWidth="1"/>
    <col min="8202" max="8202" width="11" style="4" customWidth="1"/>
    <col min="8203" max="8207" width="9.109375" style="4" customWidth="1"/>
    <col min="8208" max="8208" width="12.33203125" style="4" customWidth="1"/>
    <col min="8209" max="8448" width="9.33203125" style="4"/>
    <col min="8449" max="8450" width="4.109375" style="4" customWidth="1"/>
    <col min="8451" max="8451" width="6.33203125" style="4" customWidth="1"/>
    <col min="8452" max="8452" width="9.109375" style="4" customWidth="1"/>
    <col min="8453" max="8453" width="8.77734375" style="4" customWidth="1"/>
    <col min="8454" max="8455" width="9.109375" style="4" customWidth="1"/>
    <col min="8456" max="8456" width="14.77734375" style="4" customWidth="1"/>
    <col min="8457" max="8457" width="9.109375" style="4" customWidth="1"/>
    <col min="8458" max="8458" width="11" style="4" customWidth="1"/>
    <col min="8459" max="8463" width="9.109375" style="4" customWidth="1"/>
    <col min="8464" max="8464" width="12.33203125" style="4" customWidth="1"/>
    <col min="8465" max="8704" width="9.33203125" style="4"/>
    <col min="8705" max="8706" width="4.109375" style="4" customWidth="1"/>
    <col min="8707" max="8707" width="6.33203125" style="4" customWidth="1"/>
    <col min="8708" max="8708" width="9.109375" style="4" customWidth="1"/>
    <col min="8709" max="8709" width="8.77734375" style="4" customWidth="1"/>
    <col min="8710" max="8711" width="9.109375" style="4" customWidth="1"/>
    <col min="8712" max="8712" width="14.77734375" style="4" customWidth="1"/>
    <col min="8713" max="8713" width="9.109375" style="4" customWidth="1"/>
    <col min="8714" max="8714" width="11" style="4" customWidth="1"/>
    <col min="8715" max="8719" width="9.109375" style="4" customWidth="1"/>
    <col min="8720" max="8720" width="12.33203125" style="4" customWidth="1"/>
    <col min="8721" max="8960" width="9.33203125" style="4"/>
    <col min="8961" max="8962" width="4.109375" style="4" customWidth="1"/>
    <col min="8963" max="8963" width="6.33203125" style="4" customWidth="1"/>
    <col min="8964" max="8964" width="9.109375" style="4" customWidth="1"/>
    <col min="8965" max="8965" width="8.77734375" style="4" customWidth="1"/>
    <col min="8966" max="8967" width="9.109375" style="4" customWidth="1"/>
    <col min="8968" max="8968" width="14.77734375" style="4" customWidth="1"/>
    <col min="8969" max="8969" width="9.109375" style="4" customWidth="1"/>
    <col min="8970" max="8970" width="11" style="4" customWidth="1"/>
    <col min="8971" max="8975" width="9.109375" style="4" customWidth="1"/>
    <col min="8976" max="8976" width="12.33203125" style="4" customWidth="1"/>
    <col min="8977" max="9216" width="9.33203125" style="4"/>
    <col min="9217" max="9218" width="4.109375" style="4" customWidth="1"/>
    <col min="9219" max="9219" width="6.33203125" style="4" customWidth="1"/>
    <col min="9220" max="9220" width="9.109375" style="4" customWidth="1"/>
    <col min="9221" max="9221" width="8.77734375" style="4" customWidth="1"/>
    <col min="9222" max="9223" width="9.109375" style="4" customWidth="1"/>
    <col min="9224" max="9224" width="14.77734375" style="4" customWidth="1"/>
    <col min="9225" max="9225" width="9.109375" style="4" customWidth="1"/>
    <col min="9226" max="9226" width="11" style="4" customWidth="1"/>
    <col min="9227" max="9231" width="9.109375" style="4" customWidth="1"/>
    <col min="9232" max="9232" width="12.33203125" style="4" customWidth="1"/>
    <col min="9233" max="9472" width="9.33203125" style="4"/>
    <col min="9473" max="9474" width="4.109375" style="4" customWidth="1"/>
    <col min="9475" max="9475" width="6.33203125" style="4" customWidth="1"/>
    <col min="9476" max="9476" width="9.109375" style="4" customWidth="1"/>
    <col min="9477" max="9477" width="8.77734375" style="4" customWidth="1"/>
    <col min="9478" max="9479" width="9.109375" style="4" customWidth="1"/>
    <col min="9480" max="9480" width="14.77734375" style="4" customWidth="1"/>
    <col min="9481" max="9481" width="9.109375" style="4" customWidth="1"/>
    <col min="9482" max="9482" width="11" style="4" customWidth="1"/>
    <col min="9483" max="9487" width="9.109375" style="4" customWidth="1"/>
    <col min="9488" max="9488" width="12.33203125" style="4" customWidth="1"/>
    <col min="9489" max="9728" width="9.33203125" style="4"/>
    <col min="9729" max="9730" width="4.109375" style="4" customWidth="1"/>
    <col min="9731" max="9731" width="6.33203125" style="4" customWidth="1"/>
    <col min="9732" max="9732" width="9.109375" style="4" customWidth="1"/>
    <col min="9733" max="9733" width="8.77734375" style="4" customWidth="1"/>
    <col min="9734" max="9735" width="9.109375" style="4" customWidth="1"/>
    <col min="9736" max="9736" width="14.77734375" style="4" customWidth="1"/>
    <col min="9737" max="9737" width="9.109375" style="4" customWidth="1"/>
    <col min="9738" max="9738" width="11" style="4" customWidth="1"/>
    <col min="9739" max="9743" width="9.109375" style="4" customWidth="1"/>
    <col min="9744" max="9744" width="12.33203125" style="4" customWidth="1"/>
    <col min="9745" max="9984" width="9.33203125" style="4"/>
    <col min="9985" max="9986" width="4.109375" style="4" customWidth="1"/>
    <col min="9987" max="9987" width="6.33203125" style="4" customWidth="1"/>
    <col min="9988" max="9988" width="9.109375" style="4" customWidth="1"/>
    <col min="9989" max="9989" width="8.77734375" style="4" customWidth="1"/>
    <col min="9990" max="9991" width="9.109375" style="4" customWidth="1"/>
    <col min="9992" max="9992" width="14.77734375" style="4" customWidth="1"/>
    <col min="9993" max="9993" width="9.109375" style="4" customWidth="1"/>
    <col min="9994" max="9994" width="11" style="4" customWidth="1"/>
    <col min="9995" max="9999" width="9.109375" style="4" customWidth="1"/>
    <col min="10000" max="10000" width="12.33203125" style="4" customWidth="1"/>
    <col min="10001" max="10240" width="9.33203125" style="4"/>
    <col min="10241" max="10242" width="4.109375" style="4" customWidth="1"/>
    <col min="10243" max="10243" width="6.33203125" style="4" customWidth="1"/>
    <col min="10244" max="10244" width="9.109375" style="4" customWidth="1"/>
    <col min="10245" max="10245" width="8.77734375" style="4" customWidth="1"/>
    <col min="10246" max="10247" width="9.109375" style="4" customWidth="1"/>
    <col min="10248" max="10248" width="14.77734375" style="4" customWidth="1"/>
    <col min="10249" max="10249" width="9.109375" style="4" customWidth="1"/>
    <col min="10250" max="10250" width="11" style="4" customWidth="1"/>
    <col min="10251" max="10255" width="9.109375" style="4" customWidth="1"/>
    <col min="10256" max="10256" width="12.33203125" style="4" customWidth="1"/>
    <col min="10257" max="10496" width="9.33203125" style="4"/>
    <col min="10497" max="10498" width="4.109375" style="4" customWidth="1"/>
    <col min="10499" max="10499" width="6.33203125" style="4" customWidth="1"/>
    <col min="10500" max="10500" width="9.109375" style="4" customWidth="1"/>
    <col min="10501" max="10501" width="8.77734375" style="4" customWidth="1"/>
    <col min="10502" max="10503" width="9.109375" style="4" customWidth="1"/>
    <col min="10504" max="10504" width="14.77734375" style="4" customWidth="1"/>
    <col min="10505" max="10505" width="9.109375" style="4" customWidth="1"/>
    <col min="10506" max="10506" width="11" style="4" customWidth="1"/>
    <col min="10507" max="10511" width="9.109375" style="4" customWidth="1"/>
    <col min="10512" max="10512" width="12.33203125" style="4" customWidth="1"/>
    <col min="10513" max="10752" width="9.33203125" style="4"/>
    <col min="10753" max="10754" width="4.109375" style="4" customWidth="1"/>
    <col min="10755" max="10755" width="6.33203125" style="4" customWidth="1"/>
    <col min="10756" max="10756" width="9.109375" style="4" customWidth="1"/>
    <col min="10757" max="10757" width="8.77734375" style="4" customWidth="1"/>
    <col min="10758" max="10759" width="9.109375" style="4" customWidth="1"/>
    <col min="10760" max="10760" width="14.77734375" style="4" customWidth="1"/>
    <col min="10761" max="10761" width="9.109375" style="4" customWidth="1"/>
    <col min="10762" max="10762" width="11" style="4" customWidth="1"/>
    <col min="10763" max="10767" width="9.109375" style="4" customWidth="1"/>
    <col min="10768" max="10768" width="12.33203125" style="4" customWidth="1"/>
    <col min="10769" max="11008" width="9.33203125" style="4"/>
    <col min="11009" max="11010" width="4.109375" style="4" customWidth="1"/>
    <col min="11011" max="11011" width="6.33203125" style="4" customWidth="1"/>
    <col min="11012" max="11012" width="9.109375" style="4" customWidth="1"/>
    <col min="11013" max="11013" width="8.77734375" style="4" customWidth="1"/>
    <col min="11014" max="11015" width="9.109375" style="4" customWidth="1"/>
    <col min="11016" max="11016" width="14.77734375" style="4" customWidth="1"/>
    <col min="11017" max="11017" width="9.109375" style="4" customWidth="1"/>
    <col min="11018" max="11018" width="11" style="4" customWidth="1"/>
    <col min="11019" max="11023" width="9.109375" style="4" customWidth="1"/>
    <col min="11024" max="11024" width="12.33203125" style="4" customWidth="1"/>
    <col min="11025" max="11264" width="9.33203125" style="4"/>
    <col min="11265" max="11266" width="4.109375" style="4" customWidth="1"/>
    <col min="11267" max="11267" width="6.33203125" style="4" customWidth="1"/>
    <col min="11268" max="11268" width="9.109375" style="4" customWidth="1"/>
    <col min="11269" max="11269" width="8.77734375" style="4" customWidth="1"/>
    <col min="11270" max="11271" width="9.109375" style="4" customWidth="1"/>
    <col min="11272" max="11272" width="14.77734375" style="4" customWidth="1"/>
    <col min="11273" max="11273" width="9.109375" style="4" customWidth="1"/>
    <col min="11274" max="11274" width="11" style="4" customWidth="1"/>
    <col min="11275" max="11279" width="9.109375" style="4" customWidth="1"/>
    <col min="11280" max="11280" width="12.33203125" style="4" customWidth="1"/>
    <col min="11281" max="11520" width="9.33203125" style="4"/>
    <col min="11521" max="11522" width="4.109375" style="4" customWidth="1"/>
    <col min="11523" max="11523" width="6.33203125" style="4" customWidth="1"/>
    <col min="11524" max="11524" width="9.109375" style="4" customWidth="1"/>
    <col min="11525" max="11525" width="8.77734375" style="4" customWidth="1"/>
    <col min="11526" max="11527" width="9.109375" style="4" customWidth="1"/>
    <col min="11528" max="11528" width="14.77734375" style="4" customWidth="1"/>
    <col min="11529" max="11529" width="9.109375" style="4" customWidth="1"/>
    <col min="11530" max="11530" width="11" style="4" customWidth="1"/>
    <col min="11531" max="11535" width="9.109375" style="4" customWidth="1"/>
    <col min="11536" max="11536" width="12.33203125" style="4" customWidth="1"/>
    <col min="11537" max="11776" width="9.33203125" style="4"/>
    <col min="11777" max="11778" width="4.109375" style="4" customWidth="1"/>
    <col min="11779" max="11779" width="6.33203125" style="4" customWidth="1"/>
    <col min="11780" max="11780" width="9.109375" style="4" customWidth="1"/>
    <col min="11781" max="11781" width="8.77734375" style="4" customWidth="1"/>
    <col min="11782" max="11783" width="9.109375" style="4" customWidth="1"/>
    <col min="11784" max="11784" width="14.77734375" style="4" customWidth="1"/>
    <col min="11785" max="11785" width="9.109375" style="4" customWidth="1"/>
    <col min="11786" max="11786" width="11" style="4" customWidth="1"/>
    <col min="11787" max="11791" width="9.109375" style="4" customWidth="1"/>
    <col min="11792" max="11792" width="12.33203125" style="4" customWidth="1"/>
    <col min="11793" max="12032" width="9.33203125" style="4"/>
    <col min="12033" max="12034" width="4.109375" style="4" customWidth="1"/>
    <col min="12035" max="12035" width="6.33203125" style="4" customWidth="1"/>
    <col min="12036" max="12036" width="9.109375" style="4" customWidth="1"/>
    <col min="12037" max="12037" width="8.77734375" style="4" customWidth="1"/>
    <col min="12038" max="12039" width="9.109375" style="4" customWidth="1"/>
    <col min="12040" max="12040" width="14.77734375" style="4" customWidth="1"/>
    <col min="12041" max="12041" width="9.109375" style="4" customWidth="1"/>
    <col min="12042" max="12042" width="11" style="4" customWidth="1"/>
    <col min="12043" max="12047" width="9.109375" style="4" customWidth="1"/>
    <col min="12048" max="12048" width="12.33203125" style="4" customWidth="1"/>
    <col min="12049" max="12288" width="9.33203125" style="4"/>
    <col min="12289" max="12290" width="4.109375" style="4" customWidth="1"/>
    <col min="12291" max="12291" width="6.33203125" style="4" customWidth="1"/>
    <col min="12292" max="12292" width="9.109375" style="4" customWidth="1"/>
    <col min="12293" max="12293" width="8.77734375" style="4" customWidth="1"/>
    <col min="12294" max="12295" width="9.109375" style="4" customWidth="1"/>
    <col min="12296" max="12296" width="14.77734375" style="4" customWidth="1"/>
    <col min="12297" max="12297" width="9.109375" style="4" customWidth="1"/>
    <col min="12298" max="12298" width="11" style="4" customWidth="1"/>
    <col min="12299" max="12303" width="9.109375" style="4" customWidth="1"/>
    <col min="12304" max="12304" width="12.33203125" style="4" customWidth="1"/>
    <col min="12305" max="12544" width="9.33203125" style="4"/>
    <col min="12545" max="12546" width="4.109375" style="4" customWidth="1"/>
    <col min="12547" max="12547" width="6.33203125" style="4" customWidth="1"/>
    <col min="12548" max="12548" width="9.109375" style="4" customWidth="1"/>
    <col min="12549" max="12549" width="8.77734375" style="4" customWidth="1"/>
    <col min="12550" max="12551" width="9.109375" style="4" customWidth="1"/>
    <col min="12552" max="12552" width="14.77734375" style="4" customWidth="1"/>
    <col min="12553" max="12553" width="9.109375" style="4" customWidth="1"/>
    <col min="12554" max="12554" width="11" style="4" customWidth="1"/>
    <col min="12555" max="12559" width="9.109375" style="4" customWidth="1"/>
    <col min="12560" max="12560" width="12.33203125" style="4" customWidth="1"/>
    <col min="12561" max="12800" width="9.33203125" style="4"/>
    <col min="12801" max="12802" width="4.109375" style="4" customWidth="1"/>
    <col min="12803" max="12803" width="6.33203125" style="4" customWidth="1"/>
    <col min="12804" max="12804" width="9.109375" style="4" customWidth="1"/>
    <col min="12805" max="12805" width="8.77734375" style="4" customWidth="1"/>
    <col min="12806" max="12807" width="9.109375" style="4" customWidth="1"/>
    <col min="12808" max="12808" width="14.77734375" style="4" customWidth="1"/>
    <col min="12809" max="12809" width="9.109375" style="4" customWidth="1"/>
    <col min="12810" max="12810" width="11" style="4" customWidth="1"/>
    <col min="12811" max="12815" width="9.109375" style="4" customWidth="1"/>
    <col min="12816" max="12816" width="12.33203125" style="4" customWidth="1"/>
    <col min="12817" max="13056" width="9.33203125" style="4"/>
    <col min="13057" max="13058" width="4.109375" style="4" customWidth="1"/>
    <col min="13059" max="13059" width="6.33203125" style="4" customWidth="1"/>
    <col min="13060" max="13060" width="9.109375" style="4" customWidth="1"/>
    <col min="13061" max="13061" width="8.77734375" style="4" customWidth="1"/>
    <col min="13062" max="13063" width="9.109375" style="4" customWidth="1"/>
    <col min="13064" max="13064" width="14.77734375" style="4" customWidth="1"/>
    <col min="13065" max="13065" width="9.109375" style="4" customWidth="1"/>
    <col min="13066" max="13066" width="11" style="4" customWidth="1"/>
    <col min="13067" max="13071" width="9.109375" style="4" customWidth="1"/>
    <col min="13072" max="13072" width="12.33203125" style="4" customWidth="1"/>
    <col min="13073" max="13312" width="9.33203125" style="4"/>
    <col min="13313" max="13314" width="4.109375" style="4" customWidth="1"/>
    <col min="13315" max="13315" width="6.33203125" style="4" customWidth="1"/>
    <col min="13316" max="13316" width="9.109375" style="4" customWidth="1"/>
    <col min="13317" max="13317" width="8.77734375" style="4" customWidth="1"/>
    <col min="13318" max="13319" width="9.109375" style="4" customWidth="1"/>
    <col min="13320" max="13320" width="14.77734375" style="4" customWidth="1"/>
    <col min="13321" max="13321" width="9.109375" style="4" customWidth="1"/>
    <col min="13322" max="13322" width="11" style="4" customWidth="1"/>
    <col min="13323" max="13327" width="9.109375" style="4" customWidth="1"/>
    <col min="13328" max="13328" width="12.33203125" style="4" customWidth="1"/>
    <col min="13329" max="13568" width="9.33203125" style="4"/>
    <col min="13569" max="13570" width="4.109375" style="4" customWidth="1"/>
    <col min="13571" max="13571" width="6.33203125" style="4" customWidth="1"/>
    <col min="13572" max="13572" width="9.109375" style="4" customWidth="1"/>
    <col min="13573" max="13573" width="8.77734375" style="4" customWidth="1"/>
    <col min="13574" max="13575" width="9.109375" style="4" customWidth="1"/>
    <col min="13576" max="13576" width="14.77734375" style="4" customWidth="1"/>
    <col min="13577" max="13577" width="9.109375" style="4" customWidth="1"/>
    <col min="13578" max="13578" width="11" style="4" customWidth="1"/>
    <col min="13579" max="13583" width="9.109375" style="4" customWidth="1"/>
    <col min="13584" max="13584" width="12.33203125" style="4" customWidth="1"/>
    <col min="13585" max="13824" width="9.33203125" style="4"/>
    <col min="13825" max="13826" width="4.109375" style="4" customWidth="1"/>
    <col min="13827" max="13827" width="6.33203125" style="4" customWidth="1"/>
    <col min="13828" max="13828" width="9.109375" style="4" customWidth="1"/>
    <col min="13829" max="13829" width="8.77734375" style="4" customWidth="1"/>
    <col min="13830" max="13831" width="9.109375" style="4" customWidth="1"/>
    <col min="13832" max="13832" width="14.77734375" style="4" customWidth="1"/>
    <col min="13833" max="13833" width="9.109375" style="4" customWidth="1"/>
    <col min="13834" max="13834" width="11" style="4" customWidth="1"/>
    <col min="13835" max="13839" width="9.109375" style="4" customWidth="1"/>
    <col min="13840" max="13840" width="12.33203125" style="4" customWidth="1"/>
    <col min="13841" max="14080" width="9.33203125" style="4"/>
    <col min="14081" max="14082" width="4.109375" style="4" customWidth="1"/>
    <col min="14083" max="14083" width="6.33203125" style="4" customWidth="1"/>
    <col min="14084" max="14084" width="9.109375" style="4" customWidth="1"/>
    <col min="14085" max="14085" width="8.77734375" style="4" customWidth="1"/>
    <col min="14086" max="14087" width="9.109375" style="4" customWidth="1"/>
    <col min="14088" max="14088" width="14.77734375" style="4" customWidth="1"/>
    <col min="14089" max="14089" width="9.109375" style="4" customWidth="1"/>
    <col min="14090" max="14090" width="11" style="4" customWidth="1"/>
    <col min="14091" max="14095" width="9.109375" style="4" customWidth="1"/>
    <col min="14096" max="14096" width="12.33203125" style="4" customWidth="1"/>
    <col min="14097" max="14336" width="9.33203125" style="4"/>
    <col min="14337" max="14338" width="4.109375" style="4" customWidth="1"/>
    <col min="14339" max="14339" width="6.33203125" style="4" customWidth="1"/>
    <col min="14340" max="14340" width="9.109375" style="4" customWidth="1"/>
    <col min="14341" max="14341" width="8.77734375" style="4" customWidth="1"/>
    <col min="14342" max="14343" width="9.109375" style="4" customWidth="1"/>
    <col min="14344" max="14344" width="14.77734375" style="4" customWidth="1"/>
    <col min="14345" max="14345" width="9.109375" style="4" customWidth="1"/>
    <col min="14346" max="14346" width="11" style="4" customWidth="1"/>
    <col min="14347" max="14351" width="9.109375" style="4" customWidth="1"/>
    <col min="14352" max="14352" width="12.33203125" style="4" customWidth="1"/>
    <col min="14353" max="14592" width="9.33203125" style="4"/>
    <col min="14593" max="14594" width="4.109375" style="4" customWidth="1"/>
    <col min="14595" max="14595" width="6.33203125" style="4" customWidth="1"/>
    <col min="14596" max="14596" width="9.109375" style="4" customWidth="1"/>
    <col min="14597" max="14597" width="8.77734375" style="4" customWidth="1"/>
    <col min="14598" max="14599" width="9.109375" style="4" customWidth="1"/>
    <col min="14600" max="14600" width="14.77734375" style="4" customWidth="1"/>
    <col min="14601" max="14601" width="9.109375" style="4" customWidth="1"/>
    <col min="14602" max="14602" width="11" style="4" customWidth="1"/>
    <col min="14603" max="14607" width="9.109375" style="4" customWidth="1"/>
    <col min="14608" max="14608" width="12.33203125" style="4" customWidth="1"/>
    <col min="14609" max="14848" width="9.33203125" style="4"/>
    <col min="14849" max="14850" width="4.109375" style="4" customWidth="1"/>
    <col min="14851" max="14851" width="6.33203125" style="4" customWidth="1"/>
    <col min="14852" max="14852" width="9.109375" style="4" customWidth="1"/>
    <col min="14853" max="14853" width="8.77734375" style="4" customWidth="1"/>
    <col min="14854" max="14855" width="9.109375" style="4" customWidth="1"/>
    <col min="14856" max="14856" width="14.77734375" style="4" customWidth="1"/>
    <col min="14857" max="14857" width="9.109375" style="4" customWidth="1"/>
    <col min="14858" max="14858" width="11" style="4" customWidth="1"/>
    <col min="14859" max="14863" width="9.109375" style="4" customWidth="1"/>
    <col min="14864" max="14864" width="12.33203125" style="4" customWidth="1"/>
    <col min="14865" max="15104" width="9.33203125" style="4"/>
    <col min="15105" max="15106" width="4.109375" style="4" customWidth="1"/>
    <col min="15107" max="15107" width="6.33203125" style="4" customWidth="1"/>
    <col min="15108" max="15108" width="9.109375" style="4" customWidth="1"/>
    <col min="15109" max="15109" width="8.77734375" style="4" customWidth="1"/>
    <col min="15110" max="15111" width="9.109375" style="4" customWidth="1"/>
    <col min="15112" max="15112" width="14.77734375" style="4" customWidth="1"/>
    <col min="15113" max="15113" width="9.109375" style="4" customWidth="1"/>
    <col min="15114" max="15114" width="11" style="4" customWidth="1"/>
    <col min="15115" max="15119" width="9.109375" style="4" customWidth="1"/>
    <col min="15120" max="15120" width="12.33203125" style="4" customWidth="1"/>
    <col min="15121" max="15360" width="9.33203125" style="4"/>
    <col min="15361" max="15362" width="4.109375" style="4" customWidth="1"/>
    <col min="15363" max="15363" width="6.33203125" style="4" customWidth="1"/>
    <col min="15364" max="15364" width="9.109375" style="4" customWidth="1"/>
    <col min="15365" max="15365" width="8.77734375" style="4" customWidth="1"/>
    <col min="15366" max="15367" width="9.109375" style="4" customWidth="1"/>
    <col min="15368" max="15368" width="14.77734375" style="4" customWidth="1"/>
    <col min="15369" max="15369" width="9.109375" style="4" customWidth="1"/>
    <col min="15370" max="15370" width="11" style="4" customWidth="1"/>
    <col min="15371" max="15375" width="9.109375" style="4" customWidth="1"/>
    <col min="15376" max="15376" width="12.33203125" style="4" customWidth="1"/>
    <col min="15377" max="15616" width="9.33203125" style="4"/>
    <col min="15617" max="15618" width="4.109375" style="4" customWidth="1"/>
    <col min="15619" max="15619" width="6.33203125" style="4" customWidth="1"/>
    <col min="15620" max="15620" width="9.109375" style="4" customWidth="1"/>
    <col min="15621" max="15621" width="8.77734375" style="4" customWidth="1"/>
    <col min="15622" max="15623" width="9.109375" style="4" customWidth="1"/>
    <col min="15624" max="15624" width="14.77734375" style="4" customWidth="1"/>
    <col min="15625" max="15625" width="9.109375" style="4" customWidth="1"/>
    <col min="15626" max="15626" width="11" style="4" customWidth="1"/>
    <col min="15627" max="15631" width="9.109375" style="4" customWidth="1"/>
    <col min="15632" max="15632" width="12.33203125" style="4" customWidth="1"/>
    <col min="15633" max="15872" width="9.33203125" style="4"/>
    <col min="15873" max="15874" width="4.109375" style="4" customWidth="1"/>
    <col min="15875" max="15875" width="6.33203125" style="4" customWidth="1"/>
    <col min="15876" max="15876" width="9.109375" style="4" customWidth="1"/>
    <col min="15877" max="15877" width="8.77734375" style="4" customWidth="1"/>
    <col min="15878" max="15879" width="9.109375" style="4" customWidth="1"/>
    <col min="15880" max="15880" width="14.77734375" style="4" customWidth="1"/>
    <col min="15881" max="15881" width="9.109375" style="4" customWidth="1"/>
    <col min="15882" max="15882" width="11" style="4" customWidth="1"/>
    <col min="15883" max="15887" width="9.109375" style="4" customWidth="1"/>
    <col min="15888" max="15888" width="12.33203125" style="4" customWidth="1"/>
    <col min="15889" max="16128" width="9.33203125" style="4"/>
    <col min="16129" max="16130" width="4.109375" style="4" customWidth="1"/>
    <col min="16131" max="16131" width="6.33203125" style="4" customWidth="1"/>
    <col min="16132" max="16132" width="9.109375" style="4" customWidth="1"/>
    <col min="16133" max="16133" width="8.77734375" style="4" customWidth="1"/>
    <col min="16134" max="16135" width="9.109375" style="4" customWidth="1"/>
    <col min="16136" max="16136" width="14.77734375" style="4" customWidth="1"/>
    <col min="16137" max="16137" width="9.109375" style="4" customWidth="1"/>
    <col min="16138" max="16138" width="11" style="4" customWidth="1"/>
    <col min="16139" max="16143" width="9.109375" style="4" customWidth="1"/>
    <col min="16144" max="16144" width="12.33203125" style="4" customWidth="1"/>
    <col min="16145" max="16384" width="9.33203125" style="4"/>
  </cols>
  <sheetData>
    <row r="1" spans="1:16" s="2" customFormat="1" ht="13.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5"/>
      <c r="B9" s="8" t="s">
        <v>1</v>
      </c>
      <c r="C9" s="5" t="s">
        <v>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5"/>
      <c r="B10" s="8" t="s">
        <v>3</v>
      </c>
      <c r="C10" s="5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5"/>
      <c r="B11" s="8" t="s">
        <v>5</v>
      </c>
      <c r="C11" s="5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B12" s="9"/>
      <c r="C12" s="10"/>
    </row>
    <row r="13" spans="1:16" ht="12" x14ac:dyDescent="0.25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ht="12" x14ac:dyDescent="0.25">
      <c r="B15" s="13" t="s">
        <v>8</v>
      </c>
      <c r="C15" s="13" t="s">
        <v>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12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7" ht="12" x14ac:dyDescent="0.25">
      <c r="A17" s="13"/>
      <c r="B17" s="14" t="s">
        <v>10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7" ht="12" x14ac:dyDescent="0.25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7" ht="12" x14ac:dyDescent="0.25">
      <c r="B19" s="15" t="s">
        <v>11</v>
      </c>
      <c r="C19" s="14" t="s">
        <v>12</v>
      </c>
    </row>
    <row r="20" spans="1:17" ht="12" x14ac:dyDescent="0.25">
      <c r="B20" s="15"/>
      <c r="C20" s="14"/>
    </row>
    <row r="21" spans="1:17" ht="12" customHeight="1" x14ac:dyDescent="0.25">
      <c r="B21" s="16"/>
      <c r="C21" s="17" t="s">
        <v>13</v>
      </c>
      <c r="D21" s="18" t="s">
        <v>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19"/>
    </row>
    <row r="22" spans="1:17" ht="12" customHeight="1" x14ac:dyDescent="0.25">
      <c r="B22" s="16"/>
      <c r="C22" s="1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  <c r="Q22" s="19"/>
    </row>
    <row r="23" spans="1:17" x14ac:dyDescent="0.25">
      <c r="B23" s="16"/>
      <c r="C23" s="21" t="s">
        <v>15</v>
      </c>
      <c r="D23" s="22" t="s">
        <v>16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9"/>
      <c r="P23" s="19"/>
      <c r="Q23" s="19"/>
    </row>
    <row r="24" spans="1:17" x14ac:dyDescent="0.25">
      <c r="B24" s="16"/>
      <c r="C24" s="21" t="s">
        <v>15</v>
      </c>
      <c r="D24" s="22" t="s">
        <v>17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0"/>
      <c r="P24" s="20"/>
      <c r="Q24" s="19"/>
    </row>
    <row r="25" spans="1:17" x14ac:dyDescent="0.25">
      <c r="B25" s="16"/>
      <c r="C25" s="2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9"/>
    </row>
    <row r="26" spans="1:17" x14ac:dyDescent="0.25">
      <c r="B26" s="16"/>
      <c r="C26" s="24" t="s">
        <v>18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B27" s="16"/>
      <c r="C27" s="2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2" x14ac:dyDescent="0.25">
      <c r="B28" s="16"/>
      <c r="C28" s="26"/>
      <c r="D28" s="27" t="s">
        <v>19</v>
      </c>
      <c r="E28" s="27"/>
      <c r="F28" s="27"/>
      <c r="G28" s="27"/>
      <c r="H28" s="27"/>
      <c r="I28" s="27"/>
      <c r="J28" s="28">
        <v>2022</v>
      </c>
      <c r="K28" s="28"/>
      <c r="L28" s="28"/>
      <c r="M28" s="28">
        <v>2021</v>
      </c>
      <c r="N28" s="28"/>
      <c r="O28" s="28"/>
    </row>
    <row r="29" spans="1:17" x14ac:dyDescent="0.2">
      <c r="B29" s="16"/>
      <c r="C29" s="26"/>
      <c r="D29" s="29" t="s">
        <v>20</v>
      </c>
      <c r="E29" s="29"/>
      <c r="F29" s="29"/>
      <c r="G29" s="29"/>
      <c r="H29" s="29"/>
      <c r="I29" s="29"/>
      <c r="J29" s="30">
        <v>78946094.689999998</v>
      </c>
      <c r="K29" s="31"/>
      <c r="L29" s="31"/>
      <c r="M29" s="30">
        <v>49296562.770000003</v>
      </c>
      <c r="N29" s="31"/>
      <c r="O29" s="31"/>
    </row>
    <row r="30" spans="1:17" ht="12" x14ac:dyDescent="0.25">
      <c r="B30" s="16"/>
      <c r="C30" s="26"/>
      <c r="D30" s="32" t="s">
        <v>21</v>
      </c>
      <c r="E30" s="33"/>
      <c r="F30" s="33"/>
      <c r="G30" s="33"/>
      <c r="H30" s="33"/>
      <c r="I30" s="34"/>
      <c r="J30" s="35">
        <f>SUM(J29:L29)</f>
        <v>78946094.689999998</v>
      </c>
      <c r="K30" s="35"/>
      <c r="L30" s="35"/>
      <c r="M30" s="35">
        <f>SUM(M29:O29)</f>
        <v>49296562.770000003</v>
      </c>
      <c r="N30" s="35"/>
      <c r="O30" s="35"/>
    </row>
    <row r="31" spans="1:17" x14ac:dyDescent="0.25">
      <c r="B31" s="1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7" ht="12" x14ac:dyDescent="0.25">
      <c r="B32" s="16"/>
      <c r="C32" s="36" t="s">
        <v>22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31" ht="12" x14ac:dyDescent="0.25">
      <c r="B33" s="16"/>
      <c r="C33" s="3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31" x14ac:dyDescent="0.2">
      <c r="B34" s="16"/>
      <c r="C34" s="37" t="s">
        <v>23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31" x14ac:dyDescent="0.25">
      <c r="B35" s="1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31" ht="12" x14ac:dyDescent="0.25">
      <c r="B36" s="16"/>
      <c r="C36" s="26"/>
      <c r="D36" s="26"/>
      <c r="E36" s="26"/>
      <c r="F36" s="27" t="s">
        <v>24</v>
      </c>
      <c r="G36" s="27"/>
      <c r="H36" s="27"/>
      <c r="I36" s="27"/>
      <c r="J36" s="27"/>
      <c r="K36" s="28" t="s">
        <v>25</v>
      </c>
      <c r="L36" s="28"/>
      <c r="M36" s="28"/>
      <c r="O36" s="26"/>
      <c r="P36" s="26"/>
    </row>
    <row r="37" spans="1:31" x14ac:dyDescent="0.2">
      <c r="B37" s="16"/>
      <c r="C37" s="26"/>
      <c r="D37" s="26"/>
      <c r="E37" s="26"/>
      <c r="F37" s="29" t="s">
        <v>26</v>
      </c>
      <c r="G37" s="29"/>
      <c r="H37" s="29"/>
      <c r="I37" s="29"/>
      <c r="J37" s="29"/>
      <c r="K37" s="30">
        <v>5659397.2400000002</v>
      </c>
      <c r="L37" s="31"/>
      <c r="M37" s="31"/>
      <c r="O37" s="26"/>
      <c r="P37" s="26"/>
    </row>
    <row r="38" spans="1:31" x14ac:dyDescent="0.2">
      <c r="B38" s="16"/>
      <c r="C38" s="26"/>
      <c r="D38" s="26"/>
      <c r="E38" s="26"/>
      <c r="F38" s="29" t="s">
        <v>27</v>
      </c>
      <c r="G38" s="29"/>
      <c r="H38" s="29"/>
      <c r="I38" s="29"/>
      <c r="J38" s="29"/>
      <c r="K38" s="30">
        <v>73286697.450000003</v>
      </c>
      <c r="L38" s="31"/>
      <c r="M38" s="31"/>
      <c r="O38" s="26"/>
      <c r="P38" s="26"/>
    </row>
    <row r="39" spans="1:31" ht="12" x14ac:dyDescent="0.25">
      <c r="B39" s="16"/>
      <c r="C39" s="26"/>
      <c r="D39" s="26"/>
      <c r="E39" s="26"/>
      <c r="F39" s="32" t="s">
        <v>21</v>
      </c>
      <c r="G39" s="33"/>
      <c r="H39" s="33"/>
      <c r="I39" s="33"/>
      <c r="J39" s="34"/>
      <c r="K39" s="38">
        <f>SUM(K37:M38)</f>
        <v>78946094.689999998</v>
      </c>
      <c r="L39" s="39"/>
      <c r="M39" s="40"/>
      <c r="O39" s="26"/>
      <c r="P39" s="26"/>
    </row>
    <row r="40" spans="1:31" x14ac:dyDescent="0.25">
      <c r="B40" s="1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31" ht="27.75" customHeight="1" x14ac:dyDescent="0.25">
      <c r="B41" s="16"/>
      <c r="C41" s="41" t="s">
        <v>28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26"/>
    </row>
    <row r="42" spans="1:31" x14ac:dyDescent="0.25">
      <c r="B42" s="1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31" ht="12" x14ac:dyDescent="0.25">
      <c r="A43" s="14"/>
      <c r="B43" s="15" t="s">
        <v>11</v>
      </c>
      <c r="C43" s="14" t="s">
        <v>29</v>
      </c>
    </row>
    <row r="44" spans="1:31" ht="12" x14ac:dyDescent="0.25">
      <c r="A44" s="14"/>
      <c r="B44" s="15"/>
      <c r="C44" s="14"/>
    </row>
    <row r="45" spans="1:31" s="45" customFormat="1" x14ac:dyDescent="0.25">
      <c r="A45" s="42"/>
      <c r="B45" s="43" t="s">
        <v>30</v>
      </c>
      <c r="C45" s="44" t="s">
        <v>31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x14ac:dyDescent="0.25">
      <c r="A46" s="42"/>
      <c r="B46" s="4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25">
      <c r="A47" s="47"/>
      <c r="B47" s="48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31" ht="12" x14ac:dyDescent="0.25">
      <c r="A48" s="47"/>
      <c r="B48" s="48"/>
      <c r="C48" s="49" t="s">
        <v>19</v>
      </c>
      <c r="D48" s="50"/>
      <c r="E48" s="50"/>
      <c r="F48" s="50"/>
      <c r="G48" s="50"/>
      <c r="H48" s="50"/>
      <c r="I48" s="50"/>
      <c r="J48" s="51">
        <v>2022</v>
      </c>
      <c r="K48" s="52"/>
      <c r="L48" s="53"/>
      <c r="M48" s="51">
        <v>2021</v>
      </c>
      <c r="N48" s="52"/>
      <c r="O48" s="53"/>
    </row>
    <row r="49" spans="1:33" x14ac:dyDescent="0.2">
      <c r="A49" s="47"/>
      <c r="B49" s="48"/>
      <c r="C49" s="54" t="s">
        <v>32</v>
      </c>
      <c r="D49" s="55"/>
      <c r="E49" s="55"/>
      <c r="F49" s="55"/>
      <c r="G49" s="55"/>
      <c r="H49" s="55"/>
      <c r="I49" s="55"/>
      <c r="J49" s="56">
        <v>0</v>
      </c>
      <c r="K49" s="57"/>
      <c r="L49" s="58"/>
      <c r="M49" s="56">
        <v>13240955.93</v>
      </c>
      <c r="N49" s="57"/>
      <c r="O49" s="58"/>
    </row>
    <row r="50" spans="1:33" x14ac:dyDescent="0.2">
      <c r="A50" s="47"/>
      <c r="B50" s="48"/>
      <c r="C50" s="54" t="s">
        <v>33</v>
      </c>
      <c r="D50" s="55"/>
      <c r="E50" s="55"/>
      <c r="F50" s="55"/>
      <c r="G50" s="55"/>
      <c r="H50" s="55"/>
      <c r="I50" s="55"/>
      <c r="J50" s="56">
        <v>218641.28</v>
      </c>
      <c r="K50" s="57"/>
      <c r="L50" s="58"/>
      <c r="M50" s="56">
        <v>40000</v>
      </c>
      <c r="N50" s="57"/>
      <c r="O50" s="58"/>
    </row>
    <row r="51" spans="1:33" x14ac:dyDescent="0.2">
      <c r="A51" s="47"/>
      <c r="B51" s="48"/>
      <c r="C51" s="54" t="s">
        <v>34</v>
      </c>
      <c r="D51" s="55"/>
      <c r="E51" s="55"/>
      <c r="F51" s="55"/>
      <c r="G51" s="55"/>
      <c r="H51" s="55"/>
      <c r="I51" s="59"/>
      <c r="J51" s="56">
        <v>0</v>
      </c>
      <c r="K51" s="60"/>
      <c r="L51" s="61"/>
      <c r="M51" s="56">
        <v>0</v>
      </c>
      <c r="N51" s="60"/>
      <c r="O51" s="61"/>
    </row>
    <row r="52" spans="1:33" x14ac:dyDescent="0.2">
      <c r="A52" s="47"/>
      <c r="B52" s="48"/>
      <c r="C52" s="54" t="s">
        <v>35</v>
      </c>
      <c r="D52" s="55"/>
      <c r="E52" s="55"/>
      <c r="F52" s="55"/>
      <c r="G52" s="55"/>
      <c r="H52" s="55"/>
      <c r="I52" s="55"/>
      <c r="J52" s="56">
        <v>0</v>
      </c>
      <c r="K52" s="57"/>
      <c r="L52" s="58"/>
      <c r="M52" s="56">
        <v>0</v>
      </c>
      <c r="N52" s="57"/>
      <c r="O52" s="58"/>
    </row>
    <row r="53" spans="1:33" x14ac:dyDescent="0.2">
      <c r="A53" s="47"/>
      <c r="B53" s="48"/>
      <c r="C53" s="54" t="s">
        <v>36</v>
      </c>
      <c r="D53" s="55"/>
      <c r="E53" s="55"/>
      <c r="F53" s="55"/>
      <c r="G53" s="55"/>
      <c r="H53" s="55"/>
      <c r="I53" s="59"/>
      <c r="J53" s="56">
        <v>10946.8</v>
      </c>
      <c r="K53" s="60"/>
      <c r="L53" s="61"/>
      <c r="M53" s="56">
        <v>10946.8</v>
      </c>
      <c r="N53" s="60"/>
      <c r="O53" s="61"/>
    </row>
    <row r="54" spans="1:33" x14ac:dyDescent="0.2">
      <c r="A54" s="47"/>
      <c r="B54" s="48"/>
      <c r="C54" s="54" t="s">
        <v>37</v>
      </c>
      <c r="D54" s="55"/>
      <c r="E54" s="55"/>
      <c r="F54" s="55"/>
      <c r="G54" s="55"/>
      <c r="H54" s="55"/>
      <c r="I54" s="59"/>
      <c r="J54" s="56">
        <v>32011.83</v>
      </c>
      <c r="K54" s="60"/>
      <c r="L54" s="61"/>
      <c r="M54" s="56">
        <v>0</v>
      </c>
      <c r="N54" s="60"/>
      <c r="O54" s="61"/>
    </row>
    <row r="55" spans="1:33" ht="12" x14ac:dyDescent="0.25">
      <c r="A55" s="47"/>
      <c r="B55" s="48"/>
      <c r="C55" s="32" t="s">
        <v>21</v>
      </c>
      <c r="D55" s="33"/>
      <c r="E55" s="33"/>
      <c r="F55" s="33"/>
      <c r="G55" s="33"/>
      <c r="H55" s="33"/>
      <c r="I55" s="33"/>
      <c r="J55" s="62">
        <f>SUM(J49:L54)</f>
        <v>261599.90999999997</v>
      </c>
      <c r="K55" s="63"/>
      <c r="L55" s="64"/>
      <c r="M55" s="62">
        <f>SUM(M49:O53)</f>
        <v>13291902.73</v>
      </c>
      <c r="N55" s="63"/>
      <c r="O55" s="64"/>
    </row>
    <row r="56" spans="1:33" x14ac:dyDescent="0.25">
      <c r="A56" s="47"/>
      <c r="B56" s="48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33" ht="12" customHeight="1" x14ac:dyDescent="0.25">
      <c r="A57" s="47"/>
      <c r="B57" s="48"/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33" x14ac:dyDescent="0.25">
      <c r="A58" s="47"/>
      <c r="B58" s="4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33" ht="12" x14ac:dyDescent="0.25">
      <c r="A59" s="26"/>
      <c r="B59" s="67"/>
      <c r="C59" s="68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33" ht="12" x14ac:dyDescent="0.25">
      <c r="A60" s="26"/>
      <c r="B60" s="15" t="s">
        <v>11</v>
      </c>
      <c r="C60" s="14" t="s">
        <v>38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33" ht="12" x14ac:dyDescent="0.25">
      <c r="A61" s="26"/>
      <c r="B61" s="15"/>
      <c r="C61" s="14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33" s="45" customFormat="1" x14ac:dyDescent="0.25">
      <c r="A62" s="42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2" customHeight="1" x14ac:dyDescent="0.25">
      <c r="A63" s="42"/>
      <c r="B63" s="71" t="s">
        <v>39</v>
      </c>
      <c r="C63" s="41" t="s">
        <v>40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x14ac:dyDescent="0.25">
      <c r="A64" s="42"/>
      <c r="B64" s="69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x14ac:dyDescent="0.25">
      <c r="A65" s="42"/>
      <c r="B65" s="69"/>
      <c r="C65" s="41" t="s">
        <v>41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x14ac:dyDescent="0.25">
      <c r="A66" s="42"/>
      <c r="B66" s="69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2" customHeight="1" x14ac:dyDescent="0.25">
      <c r="A67" s="42"/>
      <c r="B67" s="69"/>
      <c r="C67" s="41" t="s">
        <v>42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s="45" customFormat="1" x14ac:dyDescent="0.25">
      <c r="A68" s="42"/>
      <c r="B68" s="69"/>
      <c r="C68" s="41" t="s">
        <v>43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s="45" customFormat="1" x14ac:dyDescent="0.25">
      <c r="A69" s="42"/>
      <c r="B69" s="69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s="45" customForma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2" x14ac:dyDescent="0.25">
      <c r="B71" s="71" t="s">
        <v>44</v>
      </c>
      <c r="C71" s="72" t="s">
        <v>45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33" ht="12" x14ac:dyDescent="0.25">
      <c r="B72" s="16"/>
      <c r="C72" s="72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33" x14ac:dyDescent="0.2">
      <c r="B73" s="16"/>
      <c r="C73" s="37" t="s">
        <v>46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33" x14ac:dyDescent="0.25">
      <c r="B74" s="1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33" ht="12" x14ac:dyDescent="0.25">
      <c r="B75" s="16"/>
      <c r="C75" s="73" t="s">
        <v>19</v>
      </c>
      <c r="D75" s="74"/>
      <c r="E75" s="74"/>
      <c r="F75" s="74"/>
      <c r="G75" s="74"/>
      <c r="H75" s="74"/>
      <c r="I75" s="74"/>
      <c r="J75" s="75"/>
      <c r="K75" s="28">
        <v>2022</v>
      </c>
      <c r="L75" s="28"/>
      <c r="M75" s="28"/>
      <c r="N75" s="28">
        <v>2021</v>
      </c>
      <c r="O75" s="28"/>
      <c r="P75" s="28"/>
    </row>
    <row r="76" spans="1:33" ht="12" x14ac:dyDescent="0.25">
      <c r="B76" s="16"/>
      <c r="C76" s="76" t="s">
        <v>47</v>
      </c>
      <c r="D76" s="50"/>
      <c r="E76" s="50"/>
      <c r="F76" s="50"/>
      <c r="G76" s="50"/>
      <c r="H76" s="50"/>
      <c r="I76" s="50"/>
      <c r="J76" s="77"/>
      <c r="K76" s="78">
        <v>158513.19</v>
      </c>
      <c r="L76" s="79"/>
      <c r="M76" s="80"/>
      <c r="N76" s="78">
        <v>0</v>
      </c>
      <c r="O76" s="79"/>
      <c r="P76" s="80"/>
    </row>
    <row r="77" spans="1:33" x14ac:dyDescent="0.2">
      <c r="B77" s="16"/>
      <c r="C77" s="29" t="s">
        <v>48</v>
      </c>
      <c r="D77" s="29"/>
      <c r="E77" s="29"/>
      <c r="F77" s="29"/>
      <c r="G77" s="29"/>
      <c r="H77" s="29"/>
      <c r="I77" s="29"/>
      <c r="J77" s="29"/>
      <c r="K77" s="81">
        <v>7715295.1100000003</v>
      </c>
      <c r="L77" s="81"/>
      <c r="M77" s="81"/>
      <c r="N77" s="81">
        <v>7715295.1100000003</v>
      </c>
      <c r="O77" s="81"/>
      <c r="P77" s="81"/>
    </row>
    <row r="78" spans="1:33" ht="12" x14ac:dyDescent="0.25">
      <c r="B78" s="16"/>
      <c r="C78" s="82" t="s">
        <v>49</v>
      </c>
      <c r="D78" s="83"/>
      <c r="E78" s="83"/>
      <c r="F78" s="83"/>
      <c r="G78" s="83"/>
      <c r="H78" s="83"/>
      <c r="I78" s="83"/>
      <c r="J78" s="84"/>
      <c r="K78" s="85">
        <f>+K76+K77</f>
        <v>7873808.3000000007</v>
      </c>
      <c r="L78" s="85"/>
      <c r="M78" s="85"/>
      <c r="N78" s="85">
        <f>SUM(N77:P77)</f>
        <v>7715295.1100000003</v>
      </c>
      <c r="O78" s="85"/>
      <c r="P78" s="85"/>
    </row>
    <row r="79" spans="1:33" ht="12" x14ac:dyDescent="0.25">
      <c r="B79" s="16"/>
      <c r="C79" s="86"/>
      <c r="D79" s="86"/>
      <c r="E79" s="86"/>
      <c r="F79" s="86"/>
      <c r="G79" s="86"/>
      <c r="H79" s="86"/>
      <c r="I79" s="86"/>
      <c r="J79" s="86"/>
      <c r="K79" s="87"/>
      <c r="L79" s="87"/>
      <c r="M79" s="87"/>
      <c r="N79" s="87"/>
      <c r="O79" s="87"/>
      <c r="P79" s="87"/>
    </row>
    <row r="80" spans="1:33" ht="12" x14ac:dyDescent="0.25">
      <c r="B80" s="16"/>
      <c r="C80" s="86"/>
      <c r="D80" s="86"/>
      <c r="E80" s="86"/>
      <c r="F80" s="86"/>
      <c r="G80" s="86"/>
      <c r="H80" s="86"/>
      <c r="I80" s="86"/>
      <c r="J80" s="86"/>
      <c r="K80" s="87"/>
      <c r="L80" s="87"/>
      <c r="M80" s="87"/>
      <c r="N80" s="87"/>
      <c r="O80" s="87"/>
      <c r="P80" s="87"/>
    </row>
    <row r="81" spans="2:16" ht="12" x14ac:dyDescent="0.25">
      <c r="B81" s="16"/>
      <c r="C81" s="36" t="s">
        <v>50</v>
      </c>
      <c r="D81" s="88"/>
      <c r="E81" s="88"/>
      <c r="F81" s="88"/>
      <c r="G81" s="88"/>
      <c r="H81" s="88"/>
      <c r="I81" s="88"/>
      <c r="J81" s="88"/>
      <c r="K81" s="88"/>
      <c r="L81" s="89"/>
      <c r="M81" s="89"/>
      <c r="N81" s="89"/>
      <c r="O81" s="89"/>
      <c r="P81" s="89"/>
    </row>
    <row r="82" spans="2:16" ht="12" x14ac:dyDescent="0.25">
      <c r="B82" s="16"/>
      <c r="C82" s="36"/>
      <c r="D82" s="88"/>
      <c r="E82" s="88"/>
      <c r="F82" s="88"/>
      <c r="G82" s="88"/>
      <c r="H82" s="88"/>
      <c r="I82" s="88"/>
      <c r="J82" s="88"/>
      <c r="K82" s="88"/>
      <c r="L82" s="89"/>
      <c r="M82" s="89"/>
      <c r="N82" s="89"/>
      <c r="O82" s="89"/>
      <c r="P82" s="89"/>
    </row>
    <row r="83" spans="2:16" x14ac:dyDescent="0.2">
      <c r="B83" s="16"/>
      <c r="C83" s="37" t="s">
        <v>51</v>
      </c>
      <c r="D83" s="88"/>
      <c r="E83" s="88"/>
      <c r="F83" s="88"/>
      <c r="G83" s="88"/>
      <c r="H83" s="88"/>
      <c r="I83" s="88"/>
      <c r="J83" s="88"/>
      <c r="K83" s="88"/>
      <c r="L83" s="89"/>
      <c r="M83" s="89"/>
      <c r="N83" s="89"/>
      <c r="O83" s="89"/>
      <c r="P83" s="89"/>
    </row>
    <row r="84" spans="2:16" x14ac:dyDescent="0.2">
      <c r="B84" s="16"/>
      <c r="C84" s="26"/>
      <c r="D84" s="88"/>
      <c r="E84" s="88"/>
      <c r="F84" s="88"/>
      <c r="G84" s="88"/>
      <c r="H84" s="88"/>
      <c r="I84" s="88"/>
      <c r="J84" s="88"/>
      <c r="K84" s="88"/>
      <c r="L84" s="89"/>
      <c r="M84" s="89"/>
      <c r="N84" s="89"/>
      <c r="O84" s="89"/>
      <c r="P84" s="89"/>
    </row>
    <row r="85" spans="2:16" ht="12" customHeight="1" x14ac:dyDescent="0.25">
      <c r="B85" s="16"/>
      <c r="D85" s="90" t="s">
        <v>19</v>
      </c>
      <c r="E85" s="90"/>
      <c r="F85" s="90"/>
      <c r="G85" s="90"/>
      <c r="H85" s="90"/>
      <c r="I85" s="90"/>
      <c r="J85" s="28">
        <v>2022</v>
      </c>
      <c r="K85" s="28"/>
      <c r="L85" s="28"/>
      <c r="M85" s="28">
        <v>2021</v>
      </c>
      <c r="N85" s="28"/>
      <c r="O85" s="28"/>
    </row>
    <row r="86" spans="2:16" ht="12" customHeight="1" x14ac:dyDescent="0.2">
      <c r="B86" s="16"/>
      <c r="D86" s="91" t="s">
        <v>52</v>
      </c>
      <c r="E86" s="91"/>
      <c r="F86" s="91"/>
      <c r="G86" s="91"/>
      <c r="H86" s="91"/>
      <c r="I86" s="91"/>
      <c r="J86" s="30">
        <v>3915931.82</v>
      </c>
      <c r="K86" s="92"/>
      <c r="L86" s="92"/>
      <c r="M86" s="30">
        <v>3722002.97</v>
      </c>
      <c r="N86" s="92"/>
      <c r="O86" s="92"/>
    </row>
    <row r="87" spans="2:16" ht="12" customHeight="1" x14ac:dyDescent="0.2">
      <c r="B87" s="16"/>
      <c r="D87" s="91" t="s">
        <v>53</v>
      </c>
      <c r="E87" s="91"/>
      <c r="F87" s="91"/>
      <c r="G87" s="91"/>
      <c r="H87" s="91"/>
      <c r="I87" s="91"/>
      <c r="J87" s="30">
        <v>75830.8</v>
      </c>
      <c r="K87" s="92"/>
      <c r="L87" s="92"/>
      <c r="M87" s="30">
        <v>75830.8</v>
      </c>
      <c r="N87" s="92"/>
      <c r="O87" s="92"/>
    </row>
    <row r="88" spans="2:16" ht="12" customHeight="1" x14ac:dyDescent="0.2">
      <c r="B88" s="16"/>
      <c r="D88" s="91" t="s">
        <v>54</v>
      </c>
      <c r="E88" s="91"/>
      <c r="F88" s="91"/>
      <c r="G88" s="91"/>
      <c r="H88" s="91"/>
      <c r="I88" s="91"/>
      <c r="J88" s="56">
        <v>11985182.17</v>
      </c>
      <c r="K88" s="60"/>
      <c r="L88" s="61"/>
      <c r="M88" s="30">
        <v>11457372.220000001</v>
      </c>
      <c r="N88" s="92"/>
      <c r="O88" s="92"/>
    </row>
    <row r="89" spans="2:16" ht="12" customHeight="1" x14ac:dyDescent="0.2">
      <c r="B89" s="16"/>
      <c r="D89" s="91" t="s">
        <v>55</v>
      </c>
      <c r="E89" s="91"/>
      <c r="F89" s="91"/>
      <c r="G89" s="91"/>
      <c r="H89" s="91"/>
      <c r="I89" s="91"/>
      <c r="J89" s="30">
        <v>1141275.06</v>
      </c>
      <c r="K89" s="92"/>
      <c r="L89" s="92"/>
      <c r="M89" s="30">
        <v>1141275.06</v>
      </c>
      <c r="N89" s="92"/>
      <c r="O89" s="92"/>
    </row>
    <row r="90" spans="2:16" ht="12" customHeight="1" x14ac:dyDescent="0.2">
      <c r="B90" s="16"/>
      <c r="D90" s="91" t="s">
        <v>56</v>
      </c>
      <c r="E90" s="91"/>
      <c r="F90" s="91"/>
      <c r="G90" s="91"/>
      <c r="H90" s="91"/>
      <c r="I90" s="91"/>
      <c r="J90" s="30">
        <v>341952.01</v>
      </c>
      <c r="K90" s="92"/>
      <c r="L90" s="92"/>
      <c r="M90" s="30">
        <v>322971</v>
      </c>
      <c r="N90" s="92"/>
      <c r="O90" s="92"/>
    </row>
    <row r="91" spans="2:16" ht="12" customHeight="1" x14ac:dyDescent="0.25">
      <c r="B91" s="16"/>
      <c r="D91" s="93" t="s">
        <v>57</v>
      </c>
      <c r="E91" s="93"/>
      <c r="F91" s="93"/>
      <c r="G91" s="93"/>
      <c r="H91" s="93"/>
      <c r="I91" s="93"/>
      <c r="J91" s="85">
        <f>SUM(J86:L90)</f>
        <v>17460171.859999999</v>
      </c>
      <c r="K91" s="85"/>
      <c r="L91" s="85"/>
      <c r="M91" s="85">
        <f>SUM(M86:O90)</f>
        <v>16719452.050000001</v>
      </c>
      <c r="N91" s="85"/>
      <c r="O91" s="85"/>
    </row>
    <row r="92" spans="2:16" ht="12" customHeight="1" x14ac:dyDescent="0.2">
      <c r="B92" s="16"/>
      <c r="D92" s="29" t="s">
        <v>58</v>
      </c>
      <c r="E92" s="29"/>
      <c r="F92" s="29"/>
      <c r="G92" s="29"/>
      <c r="H92" s="29"/>
      <c r="I92" s="29"/>
      <c r="J92" s="30">
        <v>3848880</v>
      </c>
      <c r="K92" s="92"/>
      <c r="L92" s="92"/>
      <c r="M92" s="30">
        <v>3848880</v>
      </c>
      <c r="N92" s="92"/>
      <c r="O92" s="92"/>
    </row>
    <row r="93" spans="2:16" ht="12" customHeight="1" x14ac:dyDescent="0.2">
      <c r="B93" s="16"/>
      <c r="D93" s="29" t="s">
        <v>59</v>
      </c>
      <c r="E93" s="29"/>
      <c r="F93" s="29"/>
      <c r="G93" s="29"/>
      <c r="H93" s="29"/>
      <c r="I93" s="29"/>
      <c r="J93" s="30">
        <v>0</v>
      </c>
      <c r="K93" s="92"/>
      <c r="L93" s="92"/>
      <c r="M93" s="30">
        <v>0</v>
      </c>
      <c r="N93" s="92"/>
      <c r="O93" s="92"/>
    </row>
    <row r="94" spans="2:16" ht="12" customHeight="1" x14ac:dyDescent="0.25">
      <c r="B94" s="16"/>
      <c r="D94" s="93" t="s">
        <v>60</v>
      </c>
      <c r="E94" s="93"/>
      <c r="F94" s="93"/>
      <c r="G94" s="93"/>
      <c r="H94" s="93"/>
      <c r="I94" s="93"/>
      <c r="J94" s="85">
        <f>SUM(J92:L93)</f>
        <v>3848880</v>
      </c>
      <c r="K94" s="85"/>
      <c r="L94" s="85"/>
      <c r="M94" s="85">
        <f>SUM(M92:O93)</f>
        <v>3848880</v>
      </c>
      <c r="N94" s="85"/>
      <c r="O94" s="85"/>
    </row>
    <row r="95" spans="2:16" ht="12" customHeight="1" x14ac:dyDescent="0.2">
      <c r="B95" s="16"/>
      <c r="D95" s="29" t="s">
        <v>61</v>
      </c>
      <c r="E95" s="29"/>
      <c r="F95" s="29"/>
      <c r="G95" s="29"/>
      <c r="H95" s="29"/>
      <c r="I95" s="29"/>
      <c r="J95" s="30">
        <v>-15101629.84</v>
      </c>
      <c r="K95" s="92"/>
      <c r="L95" s="92"/>
      <c r="M95" s="30">
        <v>-14329661.810000001</v>
      </c>
      <c r="N95" s="92"/>
      <c r="O95" s="92"/>
    </row>
    <row r="96" spans="2:16" ht="12" customHeight="1" x14ac:dyDescent="0.25">
      <c r="B96" s="16"/>
      <c r="D96" s="82" t="s">
        <v>62</v>
      </c>
      <c r="E96" s="83"/>
      <c r="F96" s="83"/>
      <c r="G96" s="83"/>
      <c r="H96" s="83"/>
      <c r="I96" s="84"/>
      <c r="J96" s="85">
        <f>SUM(J95)</f>
        <v>-15101629.84</v>
      </c>
      <c r="K96" s="85"/>
      <c r="L96" s="85"/>
      <c r="M96" s="85">
        <f>SUM(M95)</f>
        <v>-14329661.810000001</v>
      </c>
      <c r="N96" s="85"/>
      <c r="O96" s="85"/>
    </row>
    <row r="97" spans="1:30" ht="12" customHeight="1" x14ac:dyDescent="0.25">
      <c r="B97" s="16"/>
      <c r="D97" s="32" t="s">
        <v>21</v>
      </c>
      <c r="E97" s="33"/>
      <c r="F97" s="33"/>
      <c r="G97" s="33"/>
      <c r="H97" s="33"/>
      <c r="I97" s="34"/>
      <c r="J97" s="85">
        <f>SUM(J91,J94,J96)</f>
        <v>6207422.0199999996</v>
      </c>
      <c r="K97" s="85"/>
      <c r="L97" s="85"/>
      <c r="M97" s="85">
        <f>SUM(M91,M94,M96)</f>
        <v>6238670.2400000002</v>
      </c>
      <c r="N97" s="85"/>
      <c r="O97" s="85"/>
    </row>
    <row r="98" spans="1:30" x14ac:dyDescent="0.2">
      <c r="B98" s="16"/>
      <c r="C98" s="26"/>
      <c r="D98" s="88"/>
      <c r="E98" s="88"/>
      <c r="F98" s="88"/>
      <c r="G98" s="88"/>
      <c r="H98" s="88"/>
      <c r="I98" s="88"/>
      <c r="J98" s="88"/>
      <c r="K98" s="88"/>
      <c r="L98" s="89"/>
      <c r="M98" s="89"/>
      <c r="N98" s="89"/>
      <c r="O98" s="89"/>
      <c r="P98" s="89"/>
    </row>
    <row r="99" spans="1:30" ht="12" x14ac:dyDescent="0.25">
      <c r="B99" s="16"/>
      <c r="C99" s="86"/>
      <c r="D99" s="86"/>
      <c r="E99" s="86"/>
      <c r="F99" s="86"/>
      <c r="G99" s="86"/>
      <c r="H99" s="86"/>
      <c r="I99" s="86"/>
      <c r="J99" s="86"/>
      <c r="K99" s="87"/>
      <c r="L99" s="87"/>
      <c r="M99" s="87"/>
      <c r="N99" s="87"/>
      <c r="O99" s="87"/>
      <c r="P99" s="87"/>
    </row>
    <row r="100" spans="1:30" x14ac:dyDescent="0.2">
      <c r="B100" s="16"/>
      <c r="C100" s="26"/>
      <c r="D100" s="94"/>
      <c r="E100" s="88"/>
      <c r="F100" s="88"/>
      <c r="G100" s="88"/>
      <c r="H100" s="88"/>
      <c r="I100" s="88"/>
      <c r="J100" s="88"/>
      <c r="K100" s="88"/>
      <c r="L100" s="95"/>
      <c r="M100" s="89"/>
      <c r="N100" s="89"/>
      <c r="O100" s="89"/>
      <c r="P100" s="89"/>
    </row>
    <row r="101" spans="1:30" x14ac:dyDescent="0.2">
      <c r="B101" s="16"/>
      <c r="C101" s="26"/>
      <c r="D101" s="88"/>
      <c r="E101" s="88"/>
      <c r="F101" s="88"/>
      <c r="G101" s="88"/>
      <c r="H101" s="88"/>
      <c r="I101" s="88"/>
      <c r="J101" s="88"/>
      <c r="K101" s="88"/>
      <c r="L101" s="89"/>
      <c r="M101" s="89"/>
      <c r="N101" s="89"/>
      <c r="O101" s="89"/>
      <c r="P101" s="89"/>
    </row>
    <row r="103" spans="1:30" ht="12" x14ac:dyDescent="0.25">
      <c r="A103" s="14"/>
      <c r="B103" s="96" t="s">
        <v>63</v>
      </c>
    </row>
    <row r="104" spans="1:30" ht="12" x14ac:dyDescent="0.25">
      <c r="A104" s="14"/>
      <c r="B104" s="96"/>
    </row>
    <row r="105" spans="1:30" s="45" customFormat="1" x14ac:dyDescent="0.2">
      <c r="A105" s="97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1:30" x14ac:dyDescent="0.2">
      <c r="A106" s="99"/>
      <c r="B106" s="98"/>
      <c r="C106" s="100" t="s">
        <v>64</v>
      </c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30" x14ac:dyDescent="0.2">
      <c r="A107" s="99"/>
      <c r="B107" s="98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1:30" ht="15.75" customHeight="1" x14ac:dyDescent="0.2">
      <c r="A108" s="99"/>
      <c r="B108" s="98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</row>
    <row r="109" spans="1:30" x14ac:dyDescent="0.2">
      <c r="A109" s="99"/>
      <c r="B109" s="98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</row>
    <row r="110" spans="1:30" ht="12" x14ac:dyDescent="0.25">
      <c r="A110" s="99"/>
      <c r="B110" s="98"/>
      <c r="C110" s="47"/>
      <c r="D110" s="47"/>
      <c r="E110" s="27" t="s">
        <v>19</v>
      </c>
      <c r="F110" s="27"/>
      <c r="G110" s="27"/>
      <c r="H110" s="27"/>
      <c r="I110" s="28">
        <v>2022</v>
      </c>
      <c r="J110" s="28"/>
      <c r="K110" s="28"/>
      <c r="L110" s="28">
        <v>2021</v>
      </c>
      <c r="M110" s="28"/>
      <c r="N110" s="28"/>
      <c r="P110" s="47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</row>
    <row r="111" spans="1:30" x14ac:dyDescent="0.2">
      <c r="A111" s="99"/>
      <c r="B111" s="98"/>
      <c r="C111" s="47"/>
      <c r="D111" s="47"/>
      <c r="E111" s="29" t="s">
        <v>65</v>
      </c>
      <c r="F111" s="29"/>
      <c r="G111" s="29"/>
      <c r="H111" s="29"/>
      <c r="I111" s="81">
        <v>35015896.149999999</v>
      </c>
      <c r="J111" s="81"/>
      <c r="K111" s="81"/>
      <c r="L111" s="81">
        <v>1061319.02</v>
      </c>
      <c r="M111" s="81"/>
      <c r="N111" s="81"/>
      <c r="P111" s="47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</row>
    <row r="112" spans="1:30" x14ac:dyDescent="0.2">
      <c r="A112" s="99"/>
      <c r="B112" s="98"/>
      <c r="C112" s="47"/>
      <c r="D112" s="47"/>
      <c r="E112" s="29" t="s">
        <v>66</v>
      </c>
      <c r="F112" s="29"/>
      <c r="G112" s="29"/>
      <c r="H112" s="29"/>
      <c r="I112" s="81">
        <v>0</v>
      </c>
      <c r="J112" s="81"/>
      <c r="K112" s="81"/>
      <c r="L112" s="81">
        <v>0</v>
      </c>
      <c r="M112" s="81"/>
      <c r="N112" s="81"/>
      <c r="P112" s="47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</row>
    <row r="113" spans="1:30" ht="12" x14ac:dyDescent="0.25">
      <c r="A113" s="99"/>
      <c r="B113" s="98"/>
      <c r="C113" s="47"/>
      <c r="D113" s="47"/>
      <c r="E113" s="32" t="s">
        <v>67</v>
      </c>
      <c r="F113" s="33"/>
      <c r="G113" s="33"/>
      <c r="H113" s="34"/>
      <c r="I113" s="85">
        <f>SUM(I111:K112)</f>
        <v>35015896.149999999</v>
      </c>
      <c r="J113" s="85"/>
      <c r="K113" s="85"/>
      <c r="L113" s="85">
        <f>SUM(L111:N112)</f>
        <v>1061319.02</v>
      </c>
      <c r="M113" s="85"/>
      <c r="N113" s="85"/>
      <c r="P113" s="47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</row>
    <row r="114" spans="1:30" ht="12" x14ac:dyDescent="0.25">
      <c r="A114" s="99"/>
      <c r="B114" s="98"/>
      <c r="C114" s="47"/>
      <c r="D114" s="47"/>
      <c r="E114" s="101"/>
      <c r="F114" s="101"/>
      <c r="G114" s="101"/>
      <c r="H114" s="101"/>
      <c r="I114" s="87"/>
      <c r="J114" s="87"/>
      <c r="K114" s="87"/>
      <c r="L114" s="87"/>
      <c r="M114" s="87"/>
      <c r="N114" s="87"/>
      <c r="P114" s="47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</row>
    <row r="115" spans="1:30" ht="12" x14ac:dyDescent="0.25">
      <c r="A115" s="99"/>
      <c r="B115" s="98"/>
      <c r="C115" s="47"/>
      <c r="D115" s="47"/>
      <c r="E115" s="101"/>
      <c r="F115" s="101"/>
      <c r="G115" s="101"/>
      <c r="H115" s="101"/>
      <c r="I115" s="87"/>
      <c r="J115" s="87"/>
      <c r="K115" s="87"/>
      <c r="L115" s="87"/>
      <c r="M115" s="87"/>
      <c r="N115" s="87"/>
      <c r="P115" s="47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</row>
    <row r="116" spans="1:30" ht="12" x14ac:dyDescent="0.25">
      <c r="A116" s="99"/>
      <c r="B116" s="98"/>
      <c r="C116" s="47"/>
      <c r="D116" s="47"/>
      <c r="E116" s="101"/>
      <c r="F116" s="101"/>
      <c r="G116" s="101"/>
      <c r="H116" s="101"/>
      <c r="I116" s="87"/>
      <c r="J116" s="87"/>
      <c r="K116" s="87"/>
      <c r="L116" s="87"/>
      <c r="M116" s="87"/>
      <c r="N116" s="87"/>
      <c r="P116" s="47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</row>
    <row r="117" spans="1:30" ht="12" x14ac:dyDescent="0.25">
      <c r="A117" s="99"/>
      <c r="B117" s="98"/>
      <c r="C117" s="47"/>
      <c r="D117" s="47"/>
      <c r="E117" s="101"/>
      <c r="F117" s="101"/>
      <c r="G117" s="101"/>
      <c r="H117" s="101"/>
      <c r="I117" s="87"/>
      <c r="J117" s="87"/>
      <c r="K117" s="87"/>
      <c r="L117" s="87"/>
      <c r="M117" s="87"/>
      <c r="N117" s="87"/>
      <c r="P117" s="47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</row>
    <row r="118" spans="1:30" x14ac:dyDescent="0.2">
      <c r="A118" s="99"/>
      <c r="B118" s="98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</row>
    <row r="119" spans="1:30" ht="12" x14ac:dyDescent="0.25">
      <c r="A119" s="99"/>
      <c r="B119" s="15" t="s">
        <v>11</v>
      </c>
      <c r="C119" s="36" t="s">
        <v>68</v>
      </c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</row>
    <row r="120" spans="1:30" ht="12" x14ac:dyDescent="0.25">
      <c r="A120" s="99"/>
      <c r="B120" s="15"/>
      <c r="C120" s="36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30" x14ac:dyDescent="0.2">
      <c r="A121" s="99"/>
      <c r="B121" s="98"/>
      <c r="C121" s="102" t="s">
        <v>69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R121" s="103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</row>
    <row r="122" spans="1:30" x14ac:dyDescent="0.2">
      <c r="A122" s="99"/>
      <c r="B122" s="98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</row>
    <row r="123" spans="1:30" ht="12" customHeight="1" x14ac:dyDescent="0.25">
      <c r="A123" s="99"/>
      <c r="B123" s="98"/>
      <c r="C123" s="47"/>
      <c r="D123" s="27" t="s">
        <v>19</v>
      </c>
      <c r="E123" s="27"/>
      <c r="F123" s="27"/>
      <c r="G123" s="27"/>
      <c r="H123" s="27"/>
      <c r="I123" s="27"/>
      <c r="J123" s="27"/>
      <c r="K123" s="27"/>
      <c r="L123" s="27"/>
      <c r="M123" s="51" t="s">
        <v>25</v>
      </c>
      <c r="N123" s="52"/>
      <c r="O123" s="53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</row>
    <row r="124" spans="1:30" ht="12" customHeight="1" x14ac:dyDescent="0.25">
      <c r="A124" s="99"/>
      <c r="B124" s="98"/>
      <c r="C124" s="47"/>
      <c r="D124" s="76" t="s">
        <v>70</v>
      </c>
      <c r="E124" s="50"/>
      <c r="F124" s="50"/>
      <c r="G124" s="50"/>
      <c r="H124" s="50"/>
      <c r="I124" s="50"/>
      <c r="J124" s="50"/>
      <c r="K124" s="50"/>
      <c r="L124" s="77"/>
      <c r="M124" s="78">
        <v>4757031.54</v>
      </c>
      <c r="N124" s="79"/>
      <c r="O124" s="80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</row>
    <row r="125" spans="1:30" ht="12" customHeight="1" x14ac:dyDescent="0.25">
      <c r="A125" s="99"/>
      <c r="B125" s="98"/>
      <c r="C125" s="47"/>
      <c r="D125" s="76" t="s">
        <v>71</v>
      </c>
      <c r="E125" s="50"/>
      <c r="F125" s="50"/>
      <c r="G125" s="50"/>
      <c r="H125" s="50"/>
      <c r="I125" s="50"/>
      <c r="J125" s="50"/>
      <c r="K125" s="50"/>
      <c r="L125" s="77"/>
      <c r="M125" s="78">
        <v>28956417.75</v>
      </c>
      <c r="N125" s="79"/>
      <c r="O125" s="80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</row>
    <row r="126" spans="1:30" ht="12" customHeight="1" x14ac:dyDescent="0.2">
      <c r="A126" s="99"/>
      <c r="B126" s="98"/>
      <c r="C126" s="47"/>
      <c r="D126" s="76" t="s">
        <v>72</v>
      </c>
      <c r="E126" s="104"/>
      <c r="F126" s="104"/>
      <c r="G126" s="104"/>
      <c r="H126" s="104"/>
      <c r="I126" s="104"/>
      <c r="J126" s="104"/>
      <c r="K126" s="104"/>
      <c r="L126" s="105"/>
      <c r="M126" s="78">
        <v>0</v>
      </c>
      <c r="N126" s="79"/>
      <c r="O126" s="80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</row>
    <row r="127" spans="1:30" ht="12" customHeight="1" x14ac:dyDescent="0.2">
      <c r="A127" s="99"/>
      <c r="B127" s="98"/>
      <c r="C127" s="47"/>
      <c r="D127" s="29" t="s">
        <v>73</v>
      </c>
      <c r="E127" s="29"/>
      <c r="F127" s="29"/>
      <c r="G127" s="29"/>
      <c r="H127" s="29"/>
      <c r="I127" s="29"/>
      <c r="J127" s="29"/>
      <c r="K127" s="29"/>
      <c r="L127" s="29"/>
      <c r="M127" s="81">
        <v>771420.73</v>
      </c>
      <c r="N127" s="81"/>
      <c r="O127" s="81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</row>
    <row r="128" spans="1:30" ht="12" customHeight="1" x14ac:dyDescent="0.2">
      <c r="A128" s="99"/>
      <c r="B128" s="98"/>
      <c r="C128" s="47"/>
      <c r="D128" s="29" t="s">
        <v>74</v>
      </c>
      <c r="E128" s="29"/>
      <c r="F128" s="29"/>
      <c r="G128" s="29"/>
      <c r="H128" s="29"/>
      <c r="I128" s="29"/>
      <c r="J128" s="29"/>
      <c r="K128" s="29"/>
      <c r="L128" s="29"/>
      <c r="M128" s="81">
        <v>427440.52</v>
      </c>
      <c r="N128" s="81"/>
      <c r="O128" s="81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</row>
    <row r="129" spans="1:30" ht="12" customHeight="1" x14ac:dyDescent="0.2">
      <c r="A129" s="99"/>
      <c r="B129" s="98"/>
      <c r="C129" s="47"/>
      <c r="D129" s="54" t="s">
        <v>75</v>
      </c>
      <c r="E129" s="55"/>
      <c r="F129" s="55"/>
      <c r="G129" s="55"/>
      <c r="H129" s="55"/>
      <c r="I129" s="55"/>
      <c r="J129" s="55"/>
      <c r="K129" s="55"/>
      <c r="L129" s="59"/>
      <c r="M129" s="78">
        <v>103585.61</v>
      </c>
      <c r="N129" s="79"/>
      <c r="O129" s="80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</row>
    <row r="130" spans="1:30" ht="12" customHeight="1" x14ac:dyDescent="0.25">
      <c r="A130" s="99"/>
      <c r="B130" s="98"/>
      <c r="C130" s="47"/>
      <c r="D130" s="32" t="s">
        <v>76</v>
      </c>
      <c r="E130" s="33"/>
      <c r="F130" s="33"/>
      <c r="G130" s="33"/>
      <c r="H130" s="33"/>
      <c r="I130" s="33"/>
      <c r="J130" s="33"/>
      <c r="K130" s="33"/>
      <c r="L130" s="34"/>
      <c r="M130" s="85">
        <f>SUM(M124:O129)</f>
        <v>35015896.149999999</v>
      </c>
      <c r="N130" s="85"/>
      <c r="O130" s="8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</row>
    <row r="131" spans="1:30" x14ac:dyDescent="0.2">
      <c r="A131" s="99"/>
      <c r="B131" s="98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</row>
    <row r="132" spans="1:30" x14ac:dyDescent="0.2">
      <c r="A132" s="99"/>
      <c r="B132" s="98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</row>
    <row r="133" spans="1:30" ht="12" customHeight="1" x14ac:dyDescent="0.25">
      <c r="A133" s="99"/>
      <c r="B133" s="98"/>
      <c r="C133" s="36" t="s">
        <v>77</v>
      </c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</row>
    <row r="134" spans="1:30" ht="12" customHeight="1" x14ac:dyDescent="0.25">
      <c r="A134" s="99"/>
      <c r="B134" s="98"/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</row>
    <row r="135" spans="1:30" ht="12" customHeight="1" x14ac:dyDescent="0.2">
      <c r="A135" s="99"/>
      <c r="B135" s="98"/>
      <c r="C135" s="106" t="s">
        <v>78</v>
      </c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7"/>
    </row>
    <row r="136" spans="1:30" x14ac:dyDescent="0.2">
      <c r="A136" s="99"/>
      <c r="B136" s="98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7"/>
    </row>
    <row r="137" spans="1:30" ht="12" customHeight="1" x14ac:dyDescent="0.2">
      <c r="A137" s="99"/>
      <c r="B137" s="98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</row>
    <row r="138" spans="1:30" ht="12" customHeight="1" x14ac:dyDescent="0.25">
      <c r="A138" s="99"/>
      <c r="B138" s="98"/>
      <c r="C138" s="36" t="s">
        <v>79</v>
      </c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</row>
    <row r="139" spans="1:30" ht="12" customHeight="1" x14ac:dyDescent="0.25">
      <c r="A139" s="99"/>
      <c r="B139" s="98"/>
      <c r="C139" s="36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</row>
    <row r="140" spans="1:30" ht="27" customHeight="1" x14ac:dyDescent="0.2">
      <c r="A140" s="99"/>
      <c r="B140" s="98"/>
      <c r="C140" s="108" t="s">
        <v>80</v>
      </c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9"/>
    </row>
    <row r="141" spans="1:30" ht="12" customHeight="1" x14ac:dyDescent="0.2">
      <c r="A141" s="99"/>
      <c r="B141" s="98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</row>
    <row r="142" spans="1:30" ht="12" customHeight="1" x14ac:dyDescent="0.25">
      <c r="A142" s="99"/>
      <c r="B142" s="98"/>
      <c r="C142" s="36" t="s">
        <v>81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</row>
    <row r="143" spans="1:30" ht="12" customHeight="1" x14ac:dyDescent="0.25">
      <c r="A143" s="99"/>
      <c r="B143" s="98"/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30" ht="16.5" customHeight="1" x14ac:dyDescent="0.2">
      <c r="A144" s="99"/>
      <c r="B144" s="98"/>
      <c r="C144" s="110" t="s">
        <v>82</v>
      </c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</row>
    <row r="145" spans="1:16" ht="12" x14ac:dyDescent="0.2">
      <c r="A145" s="99"/>
      <c r="B145" s="98"/>
      <c r="C145" s="111" t="s">
        <v>83</v>
      </c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</row>
    <row r="146" spans="1:16" x14ac:dyDescent="0.2">
      <c r="A146" s="99"/>
      <c r="B146" s="98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</row>
    <row r="147" spans="1:16" x14ac:dyDescent="0.2">
      <c r="A147" s="99"/>
      <c r="B147" s="98"/>
      <c r="C147" s="108" t="s">
        <v>84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</row>
    <row r="148" spans="1:16" ht="30" customHeight="1" x14ac:dyDescent="0.2">
      <c r="A148" s="99"/>
      <c r="B148" s="98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</row>
    <row r="149" spans="1:16" x14ac:dyDescent="0.2">
      <c r="A149" s="99"/>
      <c r="B149" s="98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</row>
    <row r="150" spans="1:16" ht="12" x14ac:dyDescent="0.25">
      <c r="A150" s="98"/>
      <c r="B150" s="14" t="s">
        <v>85</v>
      </c>
      <c r="C150" s="113" t="s">
        <v>86</v>
      </c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</row>
    <row r="151" spans="1:16" ht="12" x14ac:dyDescent="0.25">
      <c r="A151" s="98"/>
      <c r="B151" s="14"/>
      <c r="C151" s="113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</row>
    <row r="152" spans="1:16" ht="12" x14ac:dyDescent="0.25">
      <c r="A152" s="114"/>
      <c r="B152" s="114"/>
      <c r="C152" s="14" t="s">
        <v>87</v>
      </c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</row>
    <row r="153" spans="1:16" ht="12" x14ac:dyDescent="0.25">
      <c r="A153" s="114"/>
      <c r="B153" s="114"/>
      <c r="C153" s="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</row>
    <row r="154" spans="1:16" ht="12" x14ac:dyDescent="0.25">
      <c r="A154" s="114"/>
      <c r="B154" s="114"/>
      <c r="C154" s="14"/>
      <c r="D154" s="27" t="s">
        <v>19</v>
      </c>
      <c r="E154" s="27"/>
      <c r="F154" s="27"/>
      <c r="G154" s="27"/>
      <c r="H154" s="27"/>
      <c r="I154" s="27"/>
      <c r="J154" s="27"/>
      <c r="K154" s="27"/>
      <c r="L154" s="27"/>
      <c r="M154" s="51" t="s">
        <v>25</v>
      </c>
      <c r="N154" s="52"/>
      <c r="O154" s="53"/>
      <c r="P154" s="114"/>
    </row>
    <row r="155" spans="1:16" ht="12" x14ac:dyDescent="0.2">
      <c r="A155" s="114"/>
      <c r="B155" s="114"/>
      <c r="C155" s="14"/>
      <c r="D155" s="29" t="s">
        <v>88</v>
      </c>
      <c r="E155" s="29"/>
      <c r="F155" s="29"/>
      <c r="G155" s="29"/>
      <c r="H155" s="29"/>
      <c r="I155" s="29"/>
      <c r="J155" s="29"/>
      <c r="K155" s="29"/>
      <c r="L155" s="29"/>
      <c r="M155" s="30">
        <v>169325473.56</v>
      </c>
      <c r="N155" s="92"/>
      <c r="O155" s="92"/>
      <c r="P155" s="114"/>
    </row>
    <row r="156" spans="1:16" ht="12" x14ac:dyDescent="0.2">
      <c r="A156" s="114"/>
      <c r="B156" s="114"/>
      <c r="C156" s="14"/>
      <c r="D156" s="29"/>
      <c r="E156" s="29"/>
      <c r="F156" s="29"/>
      <c r="G156" s="29"/>
      <c r="H156" s="29"/>
      <c r="I156" s="29"/>
      <c r="J156" s="29"/>
      <c r="K156" s="29"/>
      <c r="L156" s="29"/>
      <c r="M156" s="30"/>
      <c r="N156" s="92"/>
      <c r="O156" s="92"/>
      <c r="P156" s="114"/>
    </row>
    <row r="157" spans="1:16" ht="12" x14ac:dyDescent="0.25">
      <c r="A157" s="114"/>
      <c r="B157" s="114"/>
      <c r="C157" s="14"/>
      <c r="D157" s="93" t="s">
        <v>89</v>
      </c>
      <c r="E157" s="93"/>
      <c r="F157" s="93"/>
      <c r="G157" s="93"/>
      <c r="H157" s="93"/>
      <c r="I157" s="93"/>
      <c r="J157" s="93"/>
      <c r="K157" s="93"/>
      <c r="L157" s="93"/>
      <c r="M157" s="85">
        <f>SUM(M155:O156)</f>
        <v>169325473.56</v>
      </c>
      <c r="N157" s="85"/>
      <c r="O157" s="85"/>
      <c r="P157" s="114"/>
    </row>
    <row r="158" spans="1:16" ht="24" customHeight="1" x14ac:dyDescent="0.2">
      <c r="A158" s="114"/>
      <c r="B158" s="114"/>
      <c r="C158" s="14"/>
      <c r="D158" s="115" t="s">
        <v>90</v>
      </c>
      <c r="E158" s="116"/>
      <c r="F158" s="116"/>
      <c r="G158" s="116"/>
      <c r="H158" s="116"/>
      <c r="I158" s="116"/>
      <c r="J158" s="116"/>
      <c r="K158" s="116"/>
      <c r="L158" s="117"/>
      <c r="M158" s="30">
        <v>134125000</v>
      </c>
      <c r="N158" s="92"/>
      <c r="O158" s="92"/>
      <c r="P158" s="114"/>
    </row>
    <row r="159" spans="1:16" ht="12" x14ac:dyDescent="0.25">
      <c r="A159" s="114"/>
      <c r="B159" s="114"/>
      <c r="C159" s="14"/>
      <c r="D159" s="93" t="s">
        <v>91</v>
      </c>
      <c r="E159" s="93"/>
      <c r="F159" s="93"/>
      <c r="G159" s="93"/>
      <c r="H159" s="93"/>
      <c r="I159" s="93"/>
      <c r="J159" s="93"/>
      <c r="K159" s="93"/>
      <c r="L159" s="93"/>
      <c r="M159" s="85">
        <f>SUM(M158)</f>
        <v>134125000</v>
      </c>
      <c r="N159" s="85"/>
      <c r="O159" s="85"/>
      <c r="P159" s="114"/>
    </row>
    <row r="160" spans="1:16" ht="12" x14ac:dyDescent="0.2">
      <c r="A160" s="114"/>
      <c r="B160" s="114"/>
      <c r="C160" s="14"/>
      <c r="D160" s="29" t="s">
        <v>92</v>
      </c>
      <c r="E160" s="29"/>
      <c r="F160" s="29"/>
      <c r="G160" s="29"/>
      <c r="H160" s="29"/>
      <c r="I160" s="29"/>
      <c r="J160" s="29"/>
      <c r="K160" s="29"/>
      <c r="L160" s="29"/>
      <c r="M160" s="30">
        <v>1779600.1</v>
      </c>
      <c r="N160" s="92"/>
      <c r="O160" s="92"/>
      <c r="P160" s="114"/>
    </row>
    <row r="161" spans="1:16" ht="12" x14ac:dyDescent="0.2">
      <c r="A161" s="114"/>
      <c r="B161" s="114"/>
      <c r="C161" s="14"/>
      <c r="D161" s="54" t="s">
        <v>93</v>
      </c>
      <c r="E161" s="55"/>
      <c r="F161" s="55"/>
      <c r="G161" s="55"/>
      <c r="H161" s="55"/>
      <c r="I161" s="55"/>
      <c r="J161" s="55"/>
      <c r="K161" s="55"/>
      <c r="L161" s="59"/>
      <c r="M161" s="56">
        <v>0</v>
      </c>
      <c r="N161" s="60"/>
      <c r="O161" s="61"/>
      <c r="P161" s="114"/>
    </row>
    <row r="162" spans="1:16" ht="12" x14ac:dyDescent="0.25">
      <c r="A162" s="114"/>
      <c r="B162" s="114"/>
      <c r="C162" s="14"/>
      <c r="D162" s="93" t="s">
        <v>94</v>
      </c>
      <c r="E162" s="93"/>
      <c r="F162" s="93"/>
      <c r="G162" s="93"/>
      <c r="H162" s="93"/>
      <c r="I162" s="93"/>
      <c r="J162" s="93"/>
      <c r="K162" s="93"/>
      <c r="L162" s="93"/>
      <c r="M162" s="85">
        <f>SUM(M160:O161)</f>
        <v>1779600.1</v>
      </c>
      <c r="N162" s="85"/>
      <c r="O162" s="85"/>
      <c r="P162" s="114"/>
    </row>
    <row r="163" spans="1:16" ht="12" x14ac:dyDescent="0.25">
      <c r="A163" s="114"/>
      <c r="B163" s="114"/>
      <c r="C163" s="14"/>
      <c r="D163" s="32" t="s">
        <v>21</v>
      </c>
      <c r="E163" s="33"/>
      <c r="F163" s="33"/>
      <c r="G163" s="33"/>
      <c r="H163" s="33"/>
      <c r="I163" s="33"/>
      <c r="J163" s="33"/>
      <c r="K163" s="33"/>
      <c r="L163" s="34"/>
      <c r="M163" s="85">
        <f>+M162+M159+M157</f>
        <v>305230073.65999997</v>
      </c>
      <c r="N163" s="85"/>
      <c r="O163" s="85"/>
      <c r="P163" s="114"/>
    </row>
    <row r="164" spans="1:16" ht="12" x14ac:dyDescent="0.25">
      <c r="B164" s="11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</row>
    <row r="165" spans="1:16" ht="12" x14ac:dyDescent="0.25">
      <c r="A165" s="47"/>
      <c r="B165" s="47"/>
      <c r="C165" s="14" t="s">
        <v>95</v>
      </c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</row>
    <row r="166" spans="1:16" x14ac:dyDescent="0.25">
      <c r="A166" s="47"/>
      <c r="B166" s="48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119"/>
    </row>
    <row r="167" spans="1:16" ht="12.75" customHeight="1" x14ac:dyDescent="0.25">
      <c r="A167" s="114"/>
      <c r="B167" s="114"/>
      <c r="C167" s="14"/>
      <c r="D167" s="90" t="s">
        <v>19</v>
      </c>
      <c r="E167" s="90"/>
      <c r="F167" s="90"/>
      <c r="G167" s="90"/>
      <c r="H167" s="90"/>
      <c r="I167" s="90"/>
      <c r="J167" s="90"/>
      <c r="K167" s="90"/>
      <c r="L167" s="90"/>
      <c r="M167" s="51" t="s">
        <v>25</v>
      </c>
      <c r="N167" s="52"/>
      <c r="O167" s="53"/>
      <c r="P167" s="114"/>
    </row>
    <row r="168" spans="1:16" ht="12.75" customHeight="1" x14ac:dyDescent="0.2">
      <c r="A168" s="114"/>
      <c r="B168" s="114"/>
      <c r="C168" s="14"/>
      <c r="D168" s="91" t="s">
        <v>96</v>
      </c>
      <c r="E168" s="91"/>
      <c r="F168" s="91"/>
      <c r="G168" s="91"/>
      <c r="H168" s="91"/>
      <c r="I168" s="91"/>
      <c r="J168" s="91"/>
      <c r="K168" s="91"/>
      <c r="L168" s="91"/>
      <c r="M168" s="30">
        <v>321666188.69</v>
      </c>
      <c r="N168" s="92"/>
      <c r="O168" s="92"/>
      <c r="P168" s="114"/>
    </row>
    <row r="169" spans="1:16" ht="12.75" customHeight="1" x14ac:dyDescent="0.2">
      <c r="A169" s="114"/>
      <c r="B169" s="114"/>
      <c r="C169" s="14"/>
      <c r="D169" s="91" t="s">
        <v>97</v>
      </c>
      <c r="E169" s="91"/>
      <c r="F169" s="91"/>
      <c r="G169" s="91"/>
      <c r="H169" s="91"/>
      <c r="I169" s="91"/>
      <c r="J169" s="91"/>
      <c r="K169" s="91"/>
      <c r="L169" s="91"/>
      <c r="M169" s="120">
        <v>0</v>
      </c>
      <c r="N169" s="121"/>
      <c r="O169" s="122"/>
      <c r="P169" s="114"/>
    </row>
    <row r="170" spans="1:16" ht="12.75" customHeight="1" x14ac:dyDescent="0.2">
      <c r="A170" s="114"/>
      <c r="B170" s="114"/>
      <c r="C170" s="14"/>
      <c r="D170" s="91" t="s">
        <v>98</v>
      </c>
      <c r="E170" s="91"/>
      <c r="F170" s="91"/>
      <c r="G170" s="91"/>
      <c r="H170" s="91"/>
      <c r="I170" s="91"/>
      <c r="J170" s="91"/>
      <c r="K170" s="91"/>
      <c r="L170" s="91"/>
      <c r="M170" s="120">
        <v>0</v>
      </c>
      <c r="N170" s="121"/>
      <c r="O170" s="122"/>
      <c r="P170" s="114"/>
    </row>
    <row r="171" spans="1:16" ht="12.75" customHeight="1" x14ac:dyDescent="0.2">
      <c r="A171" s="114"/>
      <c r="B171" s="114"/>
      <c r="C171" s="14"/>
      <c r="D171" s="91" t="s">
        <v>99</v>
      </c>
      <c r="E171" s="91"/>
      <c r="F171" s="91"/>
      <c r="G171" s="91"/>
      <c r="H171" s="91"/>
      <c r="I171" s="91"/>
      <c r="J171" s="91"/>
      <c r="K171" s="91"/>
      <c r="L171" s="91"/>
      <c r="M171" s="120">
        <v>0</v>
      </c>
      <c r="N171" s="121"/>
      <c r="O171" s="122"/>
      <c r="P171" s="114"/>
    </row>
    <row r="172" spans="1:16" ht="12.75" customHeight="1" x14ac:dyDescent="0.2">
      <c r="A172" s="114"/>
      <c r="B172" s="114"/>
      <c r="C172" s="14"/>
      <c r="D172" s="91" t="s">
        <v>100</v>
      </c>
      <c r="E172" s="91"/>
      <c r="F172" s="91"/>
      <c r="G172" s="91"/>
      <c r="H172" s="91"/>
      <c r="I172" s="91"/>
      <c r="J172" s="91"/>
      <c r="K172" s="91"/>
      <c r="L172" s="91"/>
      <c r="M172" s="120">
        <v>1060634.03</v>
      </c>
      <c r="N172" s="121"/>
      <c r="O172" s="122"/>
      <c r="P172" s="114"/>
    </row>
    <row r="173" spans="1:16" ht="12.75" customHeight="1" x14ac:dyDescent="0.25">
      <c r="A173" s="114"/>
      <c r="B173" s="114"/>
      <c r="C173" s="14"/>
      <c r="D173" s="123" t="s">
        <v>101</v>
      </c>
      <c r="E173" s="123"/>
      <c r="F173" s="123"/>
      <c r="G173" s="123"/>
      <c r="H173" s="123"/>
      <c r="I173" s="123"/>
      <c r="J173" s="123"/>
      <c r="K173" s="123"/>
      <c r="L173" s="123"/>
      <c r="M173" s="85">
        <f>SUM(M168:O172)</f>
        <v>322726822.71999997</v>
      </c>
      <c r="N173" s="85"/>
      <c r="O173" s="85"/>
      <c r="P173" s="124"/>
    </row>
    <row r="174" spans="1:16" x14ac:dyDescent="0.25">
      <c r="A174" s="47"/>
      <c r="B174" s="48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</row>
    <row r="175" spans="1:16" ht="12" x14ac:dyDescent="0.25">
      <c r="B175" s="11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</row>
    <row r="176" spans="1:16" ht="12" x14ac:dyDescent="0.25">
      <c r="A176" s="14"/>
      <c r="B176" s="125" t="s">
        <v>102</v>
      </c>
      <c r="C176" s="126" t="s">
        <v>103</v>
      </c>
    </row>
    <row r="177" spans="1:16" ht="12" x14ac:dyDescent="0.25">
      <c r="A177" s="14"/>
      <c r="B177" s="125"/>
      <c r="C177" s="126"/>
    </row>
    <row r="178" spans="1:16" ht="12" x14ac:dyDescent="0.25">
      <c r="A178" s="114"/>
      <c r="B178" s="127"/>
      <c r="C178" s="14" t="s">
        <v>104</v>
      </c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</row>
    <row r="179" spans="1:16" ht="12" x14ac:dyDescent="0.25">
      <c r="A179" s="114"/>
      <c r="B179" s="127"/>
      <c r="C179" s="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</row>
    <row r="181" spans="1:16" ht="12" x14ac:dyDescent="0.25">
      <c r="E181" s="73" t="s">
        <v>19</v>
      </c>
      <c r="F181" s="74"/>
      <c r="G181" s="74"/>
      <c r="H181" s="75"/>
      <c r="I181" s="51">
        <v>2022</v>
      </c>
      <c r="J181" s="52"/>
      <c r="K181" s="53"/>
      <c r="L181" s="51">
        <v>2021</v>
      </c>
      <c r="M181" s="52"/>
      <c r="N181" s="53"/>
    </row>
    <row r="182" spans="1:16" x14ac:dyDescent="0.2">
      <c r="E182" s="76" t="s">
        <v>105</v>
      </c>
      <c r="F182" s="104"/>
      <c r="G182" s="104"/>
      <c r="H182" s="105"/>
      <c r="I182" s="78">
        <v>20000</v>
      </c>
      <c r="J182" s="79"/>
      <c r="K182" s="80"/>
      <c r="L182" s="78">
        <v>20000</v>
      </c>
      <c r="M182" s="79"/>
      <c r="N182" s="80"/>
    </row>
    <row r="183" spans="1:16" x14ac:dyDescent="0.2">
      <c r="A183" s="128"/>
      <c r="E183" s="129" t="s">
        <v>20</v>
      </c>
      <c r="F183" s="130"/>
      <c r="G183" s="130"/>
      <c r="H183" s="131"/>
      <c r="I183" s="132">
        <v>78966094.689999998</v>
      </c>
      <c r="J183" s="132"/>
      <c r="K183" s="132"/>
      <c r="L183" s="132">
        <v>49296562.770000003</v>
      </c>
      <c r="M183" s="132"/>
      <c r="N183" s="132"/>
    </row>
    <row r="184" spans="1:16" s="45" customFormat="1" ht="12" x14ac:dyDescent="0.25">
      <c r="A184" s="4"/>
      <c r="B184" s="4"/>
      <c r="C184" s="4"/>
      <c r="D184" s="4"/>
      <c r="E184" s="82" t="s">
        <v>106</v>
      </c>
      <c r="F184" s="83"/>
      <c r="G184" s="83"/>
      <c r="H184" s="84"/>
      <c r="I184" s="133">
        <f>+I182+I183</f>
        <v>78986094.689999998</v>
      </c>
      <c r="J184" s="134"/>
      <c r="K184" s="135"/>
      <c r="L184" s="133">
        <f>+L182+L183</f>
        <v>49316562.770000003</v>
      </c>
      <c r="M184" s="134"/>
      <c r="N184" s="135"/>
      <c r="O184" s="4"/>
      <c r="P184" s="4"/>
    </row>
    <row r="185" spans="1:16" s="45" customForma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s="68" customFormat="1" x14ac:dyDescent="0.25">
      <c r="A186" s="128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s="68" customFormat="1" ht="25.5" customHeight="1" x14ac:dyDescent="0.25">
      <c r="A187" s="4"/>
      <c r="B187" s="14" t="s">
        <v>107</v>
      </c>
      <c r="C187" s="136" t="s">
        <v>108</v>
      </c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</row>
    <row r="224" spans="2:19" s="45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2:16" ht="12" customHeight="1" x14ac:dyDescent="0.25">
      <c r="B225" s="125" t="s">
        <v>109</v>
      </c>
      <c r="C225" s="126" t="s">
        <v>110</v>
      </c>
    </row>
    <row r="226" spans="2:16" ht="12" customHeight="1" x14ac:dyDescent="0.25">
      <c r="B226" s="125"/>
      <c r="C226" s="126"/>
    </row>
    <row r="227" spans="2:16" ht="25.5" customHeight="1" x14ac:dyDescent="0.25">
      <c r="C227" s="41" t="s">
        <v>111</v>
      </c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</row>
    <row r="232" spans="2:16" ht="29.25" customHeight="1" x14ac:dyDescent="0.2">
      <c r="B232" s="137"/>
      <c r="C232" s="137"/>
      <c r="D232" s="138"/>
      <c r="E232" s="139"/>
      <c r="F232" s="140"/>
      <c r="K232" s="140"/>
      <c r="L232" s="141"/>
      <c r="M232" s="141"/>
      <c r="N232" s="140"/>
    </row>
    <row r="233" spans="2:16" ht="12.75" customHeight="1" x14ac:dyDescent="0.2">
      <c r="B233" s="142" t="s">
        <v>112</v>
      </c>
      <c r="C233" s="142"/>
      <c r="D233" s="143"/>
      <c r="E233" s="143"/>
      <c r="K233" s="144" t="s">
        <v>113</v>
      </c>
      <c r="L233" s="144"/>
      <c r="M233" s="144"/>
      <c r="N233" s="144"/>
    </row>
    <row r="234" spans="2:16" ht="12" customHeight="1" x14ac:dyDescent="0.25">
      <c r="B234" s="145" t="s">
        <v>114</v>
      </c>
      <c r="C234" s="145"/>
      <c r="D234" s="145"/>
      <c r="E234" s="145"/>
      <c r="L234" s="145" t="s">
        <v>115</v>
      </c>
      <c r="M234" s="145"/>
    </row>
    <row r="235" spans="2:16" ht="12" customHeight="1" x14ac:dyDescent="0.25">
      <c r="B235" s="146"/>
      <c r="C235" s="146"/>
      <c r="D235" s="146"/>
      <c r="E235" s="146"/>
      <c r="L235" s="147"/>
      <c r="M235" s="147"/>
    </row>
    <row r="236" spans="2:16" ht="12" customHeight="1" x14ac:dyDescent="0.25">
      <c r="B236" s="147"/>
      <c r="C236" s="147"/>
      <c r="D236" s="147"/>
      <c r="E236" s="147"/>
      <c r="L236" s="147"/>
      <c r="M236" s="147"/>
    </row>
    <row r="237" spans="2:16" ht="13.2" x14ac:dyDescent="0.25">
      <c r="D237" s="37"/>
      <c r="E237" s="37"/>
      <c r="F237" s="148"/>
      <c r="G237" s="149"/>
    </row>
  </sheetData>
  <mergeCells count="193">
    <mergeCell ref="K233:N233"/>
    <mergeCell ref="B234:E234"/>
    <mergeCell ref="L234:M234"/>
    <mergeCell ref="F237:G237"/>
    <mergeCell ref="C227:P227"/>
    <mergeCell ref="B232:C232"/>
    <mergeCell ref="L232:M232"/>
    <mergeCell ref="C187:P187"/>
    <mergeCell ref="E183:H183"/>
    <mergeCell ref="I183:K183"/>
    <mergeCell ref="L183:N183"/>
    <mergeCell ref="E184:H184"/>
    <mergeCell ref="I184:K184"/>
    <mergeCell ref="L184:N184"/>
    <mergeCell ref="E181:H181"/>
    <mergeCell ref="I181:K181"/>
    <mergeCell ref="L181:N181"/>
    <mergeCell ref="E182:H182"/>
    <mergeCell ref="I182:K182"/>
    <mergeCell ref="L182:N182"/>
    <mergeCell ref="D171:L171"/>
    <mergeCell ref="M171:O171"/>
    <mergeCell ref="D172:L172"/>
    <mergeCell ref="M172:O172"/>
    <mergeCell ref="D173:L173"/>
    <mergeCell ref="M173:O173"/>
    <mergeCell ref="D168:L168"/>
    <mergeCell ref="M168:O168"/>
    <mergeCell ref="D169:L169"/>
    <mergeCell ref="M169:O169"/>
    <mergeCell ref="D170:L170"/>
    <mergeCell ref="M170:O170"/>
    <mergeCell ref="D162:L162"/>
    <mergeCell ref="M162:O162"/>
    <mergeCell ref="D163:L163"/>
    <mergeCell ref="M163:O163"/>
    <mergeCell ref="D167:L167"/>
    <mergeCell ref="M167:O167"/>
    <mergeCell ref="D159:L159"/>
    <mergeCell ref="M159:O159"/>
    <mergeCell ref="D160:L160"/>
    <mergeCell ref="M160:O160"/>
    <mergeCell ref="D161:L161"/>
    <mergeCell ref="M161:O161"/>
    <mergeCell ref="D156:L156"/>
    <mergeCell ref="M156:O156"/>
    <mergeCell ref="D157:L157"/>
    <mergeCell ref="M157:O157"/>
    <mergeCell ref="D158:L158"/>
    <mergeCell ref="M158:O158"/>
    <mergeCell ref="C144:P144"/>
    <mergeCell ref="C145:P145"/>
    <mergeCell ref="C147:P147"/>
    <mergeCell ref="D154:L154"/>
    <mergeCell ref="M154:O154"/>
    <mergeCell ref="D155:L155"/>
    <mergeCell ref="M155:O155"/>
    <mergeCell ref="D129:L129"/>
    <mergeCell ref="M129:O129"/>
    <mergeCell ref="D130:L130"/>
    <mergeCell ref="M130:O130"/>
    <mergeCell ref="C135:O136"/>
    <mergeCell ref="C140:O140"/>
    <mergeCell ref="D126:L126"/>
    <mergeCell ref="M126:O126"/>
    <mergeCell ref="D127:L127"/>
    <mergeCell ref="M127:O127"/>
    <mergeCell ref="D128:L128"/>
    <mergeCell ref="M128:O128"/>
    <mergeCell ref="D123:L123"/>
    <mergeCell ref="M123:O123"/>
    <mergeCell ref="D124:L124"/>
    <mergeCell ref="M124:O124"/>
    <mergeCell ref="D125:L125"/>
    <mergeCell ref="M125:O125"/>
    <mergeCell ref="E112:H112"/>
    <mergeCell ref="I112:K112"/>
    <mergeCell ref="L112:N112"/>
    <mergeCell ref="E113:H113"/>
    <mergeCell ref="I113:K113"/>
    <mergeCell ref="L113:N113"/>
    <mergeCell ref="C106:P108"/>
    <mergeCell ref="E110:H110"/>
    <mergeCell ref="I110:K110"/>
    <mergeCell ref="L110:N110"/>
    <mergeCell ref="E111:H111"/>
    <mergeCell ref="I111:K111"/>
    <mergeCell ref="L111:N111"/>
    <mergeCell ref="D96:I96"/>
    <mergeCell ref="J96:L96"/>
    <mergeCell ref="M96:O96"/>
    <mergeCell ref="D97:I97"/>
    <mergeCell ref="J97:L97"/>
    <mergeCell ref="M97:O97"/>
    <mergeCell ref="D94:I94"/>
    <mergeCell ref="J94:L94"/>
    <mergeCell ref="M94:O94"/>
    <mergeCell ref="D95:I95"/>
    <mergeCell ref="J95:L95"/>
    <mergeCell ref="M95:O95"/>
    <mergeCell ref="D92:I92"/>
    <mergeCell ref="J92:L92"/>
    <mergeCell ref="M92:O92"/>
    <mergeCell ref="D93:I93"/>
    <mergeCell ref="J93:L93"/>
    <mergeCell ref="M93:O93"/>
    <mergeCell ref="D90:I90"/>
    <mergeCell ref="J90:L90"/>
    <mergeCell ref="M90:O90"/>
    <mergeCell ref="D91:I91"/>
    <mergeCell ref="J91:L91"/>
    <mergeCell ref="M91:O91"/>
    <mergeCell ref="D88:I88"/>
    <mergeCell ref="J88:L88"/>
    <mergeCell ref="M88:O88"/>
    <mergeCell ref="D89:I89"/>
    <mergeCell ref="J89:L89"/>
    <mergeCell ref="M89:O89"/>
    <mergeCell ref="D86:I86"/>
    <mergeCell ref="J86:L86"/>
    <mergeCell ref="M86:O86"/>
    <mergeCell ref="D87:I87"/>
    <mergeCell ref="J87:L87"/>
    <mergeCell ref="M87:O87"/>
    <mergeCell ref="C78:J78"/>
    <mergeCell ref="K78:M78"/>
    <mergeCell ref="N78:P78"/>
    <mergeCell ref="D85:I85"/>
    <mergeCell ref="J85:L85"/>
    <mergeCell ref="M85:O85"/>
    <mergeCell ref="C76:J76"/>
    <mergeCell ref="K76:M76"/>
    <mergeCell ref="N76:P76"/>
    <mergeCell ref="C77:J77"/>
    <mergeCell ref="K77:M77"/>
    <mergeCell ref="N77:P77"/>
    <mergeCell ref="C57:P58"/>
    <mergeCell ref="C63:P64"/>
    <mergeCell ref="C65:P66"/>
    <mergeCell ref="C67:P67"/>
    <mergeCell ref="C68:P68"/>
    <mergeCell ref="C75:J75"/>
    <mergeCell ref="K75:M75"/>
    <mergeCell ref="N75:P75"/>
    <mergeCell ref="C54:I54"/>
    <mergeCell ref="J54:L54"/>
    <mergeCell ref="M54:O54"/>
    <mergeCell ref="C55:I55"/>
    <mergeCell ref="J55:L55"/>
    <mergeCell ref="M55:O55"/>
    <mergeCell ref="C52:I52"/>
    <mergeCell ref="J52:L52"/>
    <mergeCell ref="M52:O52"/>
    <mergeCell ref="C53:I53"/>
    <mergeCell ref="J53:L53"/>
    <mergeCell ref="M53:O53"/>
    <mergeCell ref="C50:I50"/>
    <mergeCell ref="J50:L50"/>
    <mergeCell ref="M50:O50"/>
    <mergeCell ref="C51:I51"/>
    <mergeCell ref="J51:L51"/>
    <mergeCell ref="M51:O51"/>
    <mergeCell ref="C48:I48"/>
    <mergeCell ref="J48:L48"/>
    <mergeCell ref="M48:O48"/>
    <mergeCell ref="C49:I49"/>
    <mergeCell ref="J49:L49"/>
    <mergeCell ref="M49:O49"/>
    <mergeCell ref="F38:J38"/>
    <mergeCell ref="K38:M38"/>
    <mergeCell ref="F39:J39"/>
    <mergeCell ref="K39:M39"/>
    <mergeCell ref="C41:O41"/>
    <mergeCell ref="C45:P46"/>
    <mergeCell ref="D30:I30"/>
    <mergeCell ref="J30:L30"/>
    <mergeCell ref="M30:O30"/>
    <mergeCell ref="F36:J36"/>
    <mergeCell ref="K36:M36"/>
    <mergeCell ref="F37:J37"/>
    <mergeCell ref="K37:M37"/>
    <mergeCell ref="D28:I28"/>
    <mergeCell ref="J28:L28"/>
    <mergeCell ref="M28:O28"/>
    <mergeCell ref="D29:I29"/>
    <mergeCell ref="J29:L29"/>
    <mergeCell ref="M29:O29"/>
    <mergeCell ref="A1:P1"/>
    <mergeCell ref="B3:P7"/>
    <mergeCell ref="A13:P13"/>
    <mergeCell ref="D21:O21"/>
    <mergeCell ref="D23:N23"/>
    <mergeCell ref="D24:N24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95" fitToHeight="0" orientation="landscape" r:id="rId1"/>
  <headerFooter>
    <oddHeader>&amp;L                                  &amp;G&amp;C&amp;"Arial,Negrita"INSTITUTO MUNICIPAL DE PENSIONES
CHIHUAHUA
NOTAS A LOS ESTADOS FINANCIEROS
AL 30 DE SEPTIEMBRE DE 2022</oddHeader>
    <oddFooter>&amp;C&amp;"Arial,Normal"&amp;P / &amp;N</oddFooter>
  </headerFooter>
  <rowBreaks count="8" manualBreakCount="8">
    <brk id="30" max="16383" man="1"/>
    <brk id="69" max="16383" man="1"/>
    <brk id="99" max="16383" man="1"/>
    <brk id="117" max="16383" man="1"/>
    <brk id="148" max="16383" man="1"/>
    <brk id="185" max="16383" man="1"/>
    <brk id="222" max="16383" man="1"/>
    <brk id="223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2022-10-31T18:27:29Z</cp:lastPrinted>
  <dcterms:created xsi:type="dcterms:W3CDTF">2022-10-31T18:24:03Z</dcterms:created>
  <dcterms:modified xsi:type="dcterms:W3CDTF">2022-10-31T18:28:05Z</dcterms:modified>
</cp:coreProperties>
</file>