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AD OSMAR Formatos IFT 2022 - 3er trim sif 2022 - copia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28680" yWindow="-120" windowWidth="20730" windowHeight="11040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8" i="1" l="1"/>
  <c r="D127" i="1" s="1"/>
  <c r="C128" i="1"/>
  <c r="C127" i="1" s="1"/>
  <c r="D123" i="1"/>
  <c r="D122" i="1" s="1"/>
  <c r="C123" i="1"/>
  <c r="C122" i="1" s="1"/>
  <c r="D115" i="1"/>
  <c r="C115" i="1"/>
  <c r="D111" i="1"/>
  <c r="C111" i="1"/>
  <c r="D91" i="1"/>
  <c r="C91" i="1"/>
  <c r="D80" i="1"/>
  <c r="C80" i="1"/>
  <c r="D119" i="1" l="1"/>
  <c r="C108" i="1"/>
  <c r="C119" i="1"/>
  <c r="D108" i="1"/>
  <c r="C132" i="1"/>
  <c r="D132" i="1"/>
  <c r="D50" i="1"/>
  <c r="C50" i="1"/>
  <c r="D55" i="1"/>
  <c r="C56" i="1"/>
  <c r="C55" i="1" s="1"/>
  <c r="D56" i="1"/>
  <c r="D51" i="1"/>
  <c r="C51" i="1"/>
  <c r="D134" i="1" l="1"/>
  <c r="C134" i="1"/>
  <c r="D43" i="1"/>
  <c r="C43" i="1"/>
  <c r="D39" i="1"/>
  <c r="C39" i="1"/>
  <c r="D19" i="1"/>
  <c r="C19" i="1"/>
  <c r="D8" i="1"/>
  <c r="C8" i="1"/>
  <c r="C47" i="1" l="1"/>
  <c r="D47" i="1"/>
  <c r="C36" i="1"/>
  <c r="D36" i="1"/>
  <c r="D60" i="1"/>
  <c r="D62" i="1" s="1"/>
  <c r="C60" i="1"/>
  <c r="C62" i="1" s="1"/>
</calcChain>
</file>

<file path=xl/sharedStrings.xml><?xml version="1.0" encoding="utf-8"?>
<sst xmlns="http://schemas.openxmlformats.org/spreadsheetml/2006/main" count="129" uniqueCount="59">
  <si>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</si>
  <si>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</si>
  <si>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</si>
  <si>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</si>
  <si>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</si>
  <si>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</si>
  <si>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</si>
  <si>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</si>
  <si>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</si>
  <si>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</si>
  <si>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</si>
  <si>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</si>
  <si>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</si>
  <si>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</si>
  <si>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</si>
  <si>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</si>
  <si>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</si>
  <si>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</si>
  <si>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</si>
  <si>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</si>
  <si>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</si>
  <si>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</si>
  <si>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</si>
  <si>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</si>
  <si>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</si>
  <si>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</si>
  <si>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</si>
  <si>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</si>
  <si>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</si>
  <si>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</si>
  <si>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</si>
  <si>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</si>
  <si>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</si>
  <si>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</si>
  <si>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</si>
  <si>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</si>
  <si>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</si>
  <si>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</si>
  <si>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</si>
  <si>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</si>
  <si>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</si>
  <si>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</si>
  <si>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</si>
  <si>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</si>
  <si>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</si>
  <si>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</si>
  <si>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</si>
  <si>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</si>
  <si>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</si>
  <si>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</si>
  <si>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</si>
  <si>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Instituto Municipal de Pensiones</t>
  </si>
  <si>
    <t>Fideicomiso de Inversión y Administración del Fondo 2003829</t>
  </si>
  <si>
    <t>Ing. Juan Antonio Gonzalez Villaseñor</t>
  </si>
  <si>
    <t xml:space="preserve">Director </t>
  </si>
  <si>
    <t>C.P. Silvia Guadalupe Valdez Gomez</t>
  </si>
  <si>
    <t>Subdirectora Administrativa</t>
  </si>
  <si>
    <t>2022</t>
  </si>
  <si>
    <t>Del 01 de enero al 30 de septiembre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</si>
</sst>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330476</xdr:colOff>
      <xdr:row>66</xdr:row>
      <xdr:rowOff>103119</xdr:rowOff>
    </xdr:from>
    <xdr:to>
      <xdr:col>3</xdr:col>
      <xdr:colOff>1683026</xdr:colOff>
      <xdr:row>66</xdr:row>
      <xdr:rowOff>760344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70204" y="1115004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1480516</xdr:colOff>
      <xdr:row>66</xdr:row>
      <xdr:rowOff>51766</xdr:rowOff>
    </xdr:from>
    <xdr:to>
      <xdr:col>1</xdr:col>
      <xdr:colOff>2823541</xdr:colOff>
      <xdr:row>66</xdr:row>
      <xdr:rowOff>842341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1" y="1109869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330476</xdr:colOff>
      <xdr:row>138</xdr:row>
      <xdr:rowOff>103119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70204" y="11150048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1480516</xdr:colOff>
      <xdr:row>138</xdr:row>
      <xdr:rowOff>51766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521" y="1109869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64" zoomScale="92" zoomScaleNormal="92" workbookViewId="0">
      <selection activeCell="B79" sqref="B79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6" thickBot="1" x14ac:dyDescent="0.3">
      <c r="A1" s="1"/>
      <c r="B1" s="1"/>
      <c r="C1" s="1"/>
      <c r="D1" s="1"/>
      <c r="E1" s="2"/>
      <c r="F1" s="2"/>
      <c r="G1" s="2"/>
      <c r="H1" s="2"/>
      <c r="I1" s="2"/>
    </row>
    <row r="2" spans="1:9" x14ac:dyDescent="0.25">
      <c r="A2" s="1"/>
      <c r="B2" s="75" t="s">
        <v>51</v>
      </c>
      <c r="C2" s="76"/>
      <c r="D2" s="77"/>
      <c r="E2" s="2"/>
      <c r="F2" s="2"/>
      <c r="G2" s="2"/>
      <c r="H2" s="2"/>
      <c r="I2" s="2"/>
    </row>
    <row r="3" spans="1:9" x14ac:dyDescent="0.25">
      <c r="A3" s="1"/>
      <c r="B3" s="78" t="s">
        <v>0</v>
      </c>
      <c r="C3" s="79"/>
      <c r="D3" s="80"/>
      <c r="E3" s="2"/>
      <c r="F3" s="2"/>
      <c r="G3" s="2"/>
      <c r="H3" s="2"/>
      <c r="I3" s="2"/>
    </row>
    <row r="4" spans="1:9" ht="12.6" thickBot="1" x14ac:dyDescent="0.3">
      <c r="A4" s="1"/>
      <c r="B4" s="81" t="s">
        <v>58</v>
      </c>
      <c r="C4" s="82"/>
      <c r="D4" s="83"/>
      <c r="E4" s="2"/>
      <c r="F4" s="2"/>
      <c r="G4" s="2"/>
      <c r="H4" s="2"/>
      <c r="I4" s="2"/>
    </row>
    <row r="5" spans="1:9" ht="12.6" thickBot="1" x14ac:dyDescent="0.3">
      <c r="A5" s="1"/>
      <c r="B5" s="36"/>
      <c r="C5" s="37" t="s">
        <v>57</v>
      </c>
      <c r="D5" s="38" t="s">
        <v>50</v>
      </c>
      <c r="E5" s="2"/>
      <c r="F5" s="2"/>
      <c r="G5" s="2"/>
      <c r="H5" s="2"/>
      <c r="I5" s="2"/>
    </row>
    <row r="6" spans="1:9" x14ac:dyDescent="0.25">
      <c r="A6" s="1"/>
      <c r="B6" s="69"/>
      <c r="C6" s="70"/>
      <c r="D6" s="71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5">
      <c r="A8" s="1"/>
      <c r="B8" s="19" t="s">
        <v>2</v>
      </c>
      <c r="C8" s="4">
        <f>SUM(C9:C18)</f>
        <v>318501504.31999999</v>
      </c>
      <c r="D8" s="20">
        <f>SUM(D9:D18)</f>
        <v>460147260.34000003</v>
      </c>
      <c r="E8" s="2"/>
      <c r="F8" s="2"/>
      <c r="G8" s="2"/>
      <c r="H8" s="2"/>
      <c r="I8" s="2"/>
    </row>
    <row r="9" spans="1:9" x14ac:dyDescent="0.25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5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5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5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5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5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171105073.66</v>
      </c>
      <c r="D15" s="22">
        <v>210147260.34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2.9" x14ac:dyDescent="0.25">
      <c r="A17" s="1"/>
      <c r="B17" s="21" t="s">
        <v>11</v>
      </c>
      <c r="C17" s="10">
        <v>134125000</v>
      </c>
      <c r="D17" s="22">
        <v>250000000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13271430.66</v>
      </c>
      <c r="D18" s="22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288398931.36000001</v>
      </c>
      <c r="D19" s="20">
        <f>SUM(D20:D35)</f>
        <v>421032799.45000005</v>
      </c>
      <c r="E19" s="2"/>
      <c r="F19" s="2"/>
      <c r="G19" s="2"/>
      <c r="H19" s="2"/>
      <c r="I19" s="2"/>
    </row>
    <row r="20" spans="1:9" x14ac:dyDescent="0.25">
      <c r="A20" s="1"/>
      <c r="B20" s="21" t="s">
        <v>14</v>
      </c>
      <c r="C20" s="10">
        <v>52589163.869999997</v>
      </c>
      <c r="D20" s="22">
        <v>71515256.560000002</v>
      </c>
      <c r="E20" s="2"/>
      <c r="F20" s="2"/>
      <c r="G20" s="2"/>
      <c r="H20" s="2"/>
      <c r="I20" s="2"/>
    </row>
    <row r="21" spans="1:9" x14ac:dyDescent="0.25">
      <c r="A21" s="1"/>
      <c r="B21" s="21" t="s">
        <v>15</v>
      </c>
      <c r="C21" s="10">
        <v>128470681.54000001</v>
      </c>
      <c r="D21" s="22">
        <v>183382407.80000001</v>
      </c>
      <c r="E21" s="2"/>
      <c r="F21" s="2"/>
      <c r="G21" s="2"/>
      <c r="H21" s="2"/>
      <c r="I21" s="2"/>
    </row>
    <row r="22" spans="1:9" x14ac:dyDescent="0.25">
      <c r="A22" s="1"/>
      <c r="B22" s="21" t="s">
        <v>16</v>
      </c>
      <c r="C22" s="10">
        <v>107339085.95</v>
      </c>
      <c r="D22" s="22">
        <v>165463205.80000001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5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5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5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5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5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5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5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5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5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671929.29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30102572.959999979</v>
      </c>
      <c r="D36" s="24">
        <f>SUM(D8-D19)</f>
        <v>39114460.889999986</v>
      </c>
      <c r="E36" s="2"/>
      <c r="F36" s="2"/>
      <c r="G36" s="2"/>
      <c r="H36" s="2"/>
      <c r="I36" s="2"/>
    </row>
    <row r="37" spans="1:9" x14ac:dyDescent="0.25">
      <c r="A37" s="1"/>
      <c r="B37" s="69"/>
      <c r="C37" s="70"/>
      <c r="D37" s="71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5">
      <c r="A39" s="1"/>
      <c r="B39" s="19" t="s">
        <v>2</v>
      </c>
      <c r="C39" s="7">
        <f>SUM(C40:C42)</f>
        <v>0</v>
      </c>
      <c r="D39" s="25">
        <f>SUM(D40:D42)</f>
        <v>15100</v>
      </c>
      <c r="E39" s="2"/>
      <c r="F39" s="2"/>
      <c r="G39" s="2"/>
      <c r="H39" s="2"/>
      <c r="I39" s="2"/>
    </row>
    <row r="40" spans="1:9" x14ac:dyDescent="0.25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5">
      <c r="A41" s="8" t="s">
        <v>31</v>
      </c>
      <c r="B41" s="26" t="s">
        <v>32</v>
      </c>
      <c r="C41" s="11">
        <v>0</v>
      </c>
      <c r="D41" s="27">
        <v>15100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453041.04</v>
      </c>
      <c r="D43" s="25">
        <f>SUM(D44:D46)</f>
        <v>181079.48</v>
      </c>
      <c r="E43" s="2"/>
      <c r="F43" s="2"/>
      <c r="G43" s="2"/>
      <c r="H43" s="2"/>
      <c r="I43" s="2"/>
    </row>
    <row r="44" spans="1:9" x14ac:dyDescent="0.25">
      <c r="A44" s="1"/>
      <c r="B44" s="26" t="s">
        <v>30</v>
      </c>
      <c r="C44" s="11">
        <v>158513.19</v>
      </c>
      <c r="D44" s="27">
        <v>0</v>
      </c>
      <c r="E44" s="2"/>
      <c r="F44" s="2"/>
      <c r="G44" s="2"/>
      <c r="H44" s="2"/>
      <c r="I44" s="2"/>
    </row>
    <row r="45" spans="1:9" x14ac:dyDescent="0.25">
      <c r="A45" s="1"/>
      <c r="B45" s="26" t="s">
        <v>32</v>
      </c>
      <c r="C45" s="11">
        <v>294527.84999999998</v>
      </c>
      <c r="D45" s="27">
        <v>181079.48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-453041.04</v>
      </c>
      <c r="D47" s="25">
        <f>D39-D43</f>
        <v>-165979.48000000001</v>
      </c>
      <c r="E47" s="2"/>
      <c r="F47" s="2"/>
      <c r="G47" s="2"/>
      <c r="H47" s="2"/>
      <c r="I47" s="2"/>
    </row>
    <row r="48" spans="1:9" x14ac:dyDescent="0.25">
      <c r="A48" s="1"/>
      <c r="B48" s="69"/>
      <c r="C48" s="70"/>
      <c r="D48" s="71"/>
      <c r="E48" s="2"/>
      <c r="F48" s="2"/>
      <c r="G48" s="2"/>
      <c r="H48" s="2"/>
      <c r="I48" s="2"/>
    </row>
    <row r="49" spans="1:9" x14ac:dyDescent="0.25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5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5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5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5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5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5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5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5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5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5">
      <c r="A61" s="1"/>
      <c r="B61" s="69"/>
      <c r="C61" s="70"/>
      <c r="D61" s="71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29649531.919999979</v>
      </c>
      <c r="D62" s="33">
        <f>SUM(D60,D47,D36)</f>
        <v>38948481.409999989</v>
      </c>
      <c r="E62" s="2"/>
      <c r="F62" s="2"/>
      <c r="G62" s="2"/>
      <c r="H62" s="2"/>
      <c r="I62" s="2"/>
    </row>
    <row r="63" spans="1:9" x14ac:dyDescent="0.25">
      <c r="A63" s="1"/>
      <c r="B63" s="69"/>
      <c r="C63" s="70"/>
      <c r="D63" s="71"/>
      <c r="E63" s="2"/>
      <c r="F63" s="2"/>
      <c r="G63" s="2"/>
      <c r="H63" s="2"/>
      <c r="I63" s="2"/>
    </row>
    <row r="64" spans="1:9" x14ac:dyDescent="0.25">
      <c r="A64" s="1"/>
      <c r="B64" s="23" t="s">
        <v>44</v>
      </c>
      <c r="C64" s="13">
        <v>49316562.770000003</v>
      </c>
      <c r="D64" s="34">
        <v>10368081.359999999</v>
      </c>
      <c r="E64" s="2"/>
      <c r="F64" s="2"/>
      <c r="G64" s="2"/>
      <c r="H64" s="2"/>
      <c r="I64" s="2"/>
    </row>
    <row r="65" spans="1:9" ht="12" customHeight="1" x14ac:dyDescent="0.25">
      <c r="A65" s="1"/>
      <c r="B65" s="35" t="s">
        <v>45</v>
      </c>
      <c r="C65" s="13">
        <v>78966094.689999983</v>
      </c>
      <c r="D65" s="34">
        <v>49316562.769999988</v>
      </c>
      <c r="E65" s="2"/>
      <c r="F65" s="2"/>
      <c r="G65" s="2"/>
      <c r="H65" s="2"/>
      <c r="I65" s="2"/>
    </row>
    <row r="66" spans="1:9" ht="12.6" thickBot="1" x14ac:dyDescent="0.3">
      <c r="A66" s="1"/>
      <c r="B66" s="72"/>
      <c r="C66" s="73"/>
      <c r="D66" s="74"/>
      <c r="E66" s="2"/>
      <c r="F66" s="2"/>
      <c r="G66" s="2"/>
      <c r="H66" s="2"/>
      <c r="I66" s="2"/>
    </row>
    <row r="67" spans="1:9" ht="71.25" customHeight="1" x14ac:dyDescent="0.25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59" t="s">
        <v>53</v>
      </c>
      <c r="D68" s="61" t="s">
        <v>55</v>
      </c>
    </row>
    <row r="69" spans="1:9" s="40" customFormat="1" x14ac:dyDescent="0.2">
      <c r="A69" s="39"/>
      <c r="B69" s="60" t="s">
        <v>54</v>
      </c>
      <c r="D69" s="62" t="s">
        <v>56</v>
      </c>
    </row>
    <row r="70" spans="1:9" s="40" customFormat="1" x14ac:dyDescent="0.2">
      <c r="A70" s="39"/>
    </row>
    <row r="71" spans="1:9" s="40" customFormat="1" x14ac:dyDescent="0.2">
      <c r="A71" s="39"/>
    </row>
    <row r="72" spans="1:9" s="40" customFormat="1" x14ac:dyDescent="0.2">
      <c r="A72" s="39"/>
    </row>
    <row r="73" spans="1:9" s="40" customFormat="1" ht="12.75" thickBot="1" x14ac:dyDescent="0.25"/>
    <row r="74" spans="1:9" s="40" customFormat="1" x14ac:dyDescent="0.2">
      <c r="B74" s="75" t="s">
        <v>52</v>
      </c>
      <c r="C74" s="76"/>
      <c r="D74" s="77"/>
    </row>
    <row r="75" spans="1:9" s="40" customFormat="1" x14ac:dyDescent="0.2">
      <c r="B75" s="81" t="s">
        <v>0</v>
      </c>
      <c r="C75" s="82"/>
      <c r="D75" s="83"/>
    </row>
    <row r="76" spans="1:9" s="40" customFormat="1" ht="12.75" thickBot="1" x14ac:dyDescent="0.25">
      <c r="B76" s="81" t="s">
        <v>58</v>
      </c>
      <c r="C76" s="82"/>
      <c r="D76" s="83"/>
    </row>
    <row r="77" spans="1:9" s="40" customFormat="1" ht="12.75" thickBot="1" x14ac:dyDescent="0.25">
      <c r="B77" s="42"/>
      <c r="C77" s="37" t="s">
        <v>50</v>
      </c>
      <c r="D77" s="38" t="s">
        <v>49</v>
      </c>
    </row>
    <row r="78" spans="1:9" s="40" customFormat="1" x14ac:dyDescent="0.2">
      <c r="B78" s="63"/>
      <c r="C78" s="64"/>
      <c r="D78" s="65"/>
    </row>
    <row r="79" spans="1:9" s="40" customFormat="1" x14ac:dyDescent="0.2">
      <c r="B79" s="43" t="s">
        <v>1</v>
      </c>
      <c r="C79" s="64"/>
      <c r="D79" s="65"/>
    </row>
    <row r="80" spans="1:9" s="40" customFormat="1" x14ac:dyDescent="0.2">
      <c r="B80" s="44" t="s">
        <v>2</v>
      </c>
      <c r="C80" s="45">
        <f>SUM(C81:C90)</f>
        <v>57216.63</v>
      </c>
      <c r="D80" s="46">
        <f>SUM(D81:D90)</f>
        <v>0</v>
      </c>
    </row>
    <row r="81" spans="2:4" s="40" customFormat="1" x14ac:dyDescent="0.2">
      <c r="B81" s="47" t="s">
        <v>3</v>
      </c>
      <c r="C81" s="10">
        <v>0</v>
      </c>
      <c r="D81" s="22">
        <v>0</v>
      </c>
    </row>
    <row r="82" spans="2:4" s="41" customFormat="1" x14ac:dyDescent="0.2">
      <c r="B82" s="47" t="s">
        <v>4</v>
      </c>
      <c r="C82" s="10">
        <v>0</v>
      </c>
      <c r="D82" s="22">
        <v>0</v>
      </c>
    </row>
    <row r="83" spans="2:4" s="41" customFormat="1" x14ac:dyDescent="0.2">
      <c r="B83" s="47" t="s">
        <v>5</v>
      </c>
      <c r="C83" s="10">
        <v>0</v>
      </c>
      <c r="D83" s="22">
        <v>0</v>
      </c>
    </row>
    <row r="84" spans="2:4" s="41" customFormat="1" x14ac:dyDescent="0.2">
      <c r="B84" s="47" t="s">
        <v>6</v>
      </c>
      <c r="C84" s="10">
        <v>0</v>
      </c>
      <c r="D84" s="22">
        <v>0</v>
      </c>
    </row>
    <row r="85" spans="2:4" s="41" customFormat="1" x14ac:dyDescent="0.2">
      <c r="B85" s="47" t="s">
        <v>7</v>
      </c>
      <c r="C85" s="10">
        <v>0</v>
      </c>
      <c r="D85" s="22">
        <v>0</v>
      </c>
    </row>
    <row r="86" spans="2:4" s="41" customFormat="1" x14ac:dyDescent="0.2">
      <c r="B86" s="47" t="s">
        <v>8</v>
      </c>
      <c r="C86" s="10">
        <v>0</v>
      </c>
      <c r="D86" s="22">
        <v>0</v>
      </c>
    </row>
    <row r="87" spans="2:4" s="41" customFormat="1" x14ac:dyDescent="0.2">
      <c r="B87" s="47" t="s">
        <v>9</v>
      </c>
      <c r="C87" s="10">
        <v>0</v>
      </c>
      <c r="D87" s="22">
        <v>0</v>
      </c>
    </row>
    <row r="88" spans="2:4" s="41" customFormat="1" ht="24" x14ac:dyDescent="0.2">
      <c r="B88" s="47" t="s">
        <v>10</v>
      </c>
      <c r="C88" s="10">
        <v>0</v>
      </c>
      <c r="D88" s="22">
        <v>0</v>
      </c>
    </row>
    <row r="89" spans="2:4" s="41" customFormat="1" ht="24" x14ac:dyDescent="0.2">
      <c r="B89" s="47" t="s">
        <v>11</v>
      </c>
      <c r="C89" s="10">
        <v>0</v>
      </c>
      <c r="D89" s="22">
        <v>0</v>
      </c>
    </row>
    <row r="90" spans="2:4" s="41" customFormat="1" x14ac:dyDescent="0.2">
      <c r="B90" s="47" t="s">
        <v>12</v>
      </c>
      <c r="C90" s="10">
        <v>57216.63</v>
      </c>
      <c r="D90" s="22">
        <v>0</v>
      </c>
    </row>
    <row r="91" spans="2:4" s="41" customFormat="1" x14ac:dyDescent="0.2">
      <c r="B91" s="44" t="s">
        <v>13</v>
      </c>
      <c r="C91" s="45">
        <f>SUM(C92:C107)</f>
        <v>0</v>
      </c>
      <c r="D91" s="46">
        <f>SUM(D92:D107)</f>
        <v>573605.57999999996</v>
      </c>
    </row>
    <row r="92" spans="2:4" s="41" customFormat="1" x14ac:dyDescent="0.2">
      <c r="B92" s="47" t="s">
        <v>14</v>
      </c>
      <c r="C92" s="10">
        <v>0</v>
      </c>
      <c r="D92" s="22">
        <v>0</v>
      </c>
    </row>
    <row r="93" spans="2:4" s="41" customFormat="1" x14ac:dyDescent="0.2">
      <c r="B93" s="47" t="s">
        <v>15</v>
      </c>
      <c r="C93" s="10">
        <v>0</v>
      </c>
      <c r="D93" s="22">
        <v>0</v>
      </c>
    </row>
    <row r="94" spans="2:4" s="41" customFormat="1" x14ac:dyDescent="0.2">
      <c r="B94" s="47" t="s">
        <v>16</v>
      </c>
      <c r="C94" s="10">
        <v>0</v>
      </c>
      <c r="D94" s="22">
        <v>0</v>
      </c>
    </row>
    <row r="95" spans="2:4" s="41" customFormat="1" x14ac:dyDescent="0.2">
      <c r="B95" s="47" t="s">
        <v>17</v>
      </c>
      <c r="C95" s="10">
        <v>0</v>
      </c>
      <c r="D95" s="22">
        <v>0</v>
      </c>
    </row>
    <row r="96" spans="2:4" s="41" customFormat="1" x14ac:dyDescent="0.2">
      <c r="B96" s="47" t="s">
        <v>18</v>
      </c>
      <c r="C96" s="10">
        <v>0</v>
      </c>
      <c r="D96" s="22">
        <v>0</v>
      </c>
    </row>
    <row r="97" spans="2:4" s="41" customFormat="1" x14ac:dyDescent="0.2">
      <c r="B97" s="47" t="s">
        <v>19</v>
      </c>
      <c r="C97" s="10">
        <v>0</v>
      </c>
      <c r="D97" s="22">
        <v>0</v>
      </c>
    </row>
    <row r="98" spans="2:4" s="41" customFormat="1" x14ac:dyDescent="0.2">
      <c r="B98" s="47" t="s">
        <v>20</v>
      </c>
      <c r="C98" s="10">
        <v>0</v>
      </c>
      <c r="D98" s="22">
        <v>0</v>
      </c>
    </row>
    <row r="99" spans="2:4" s="41" customFormat="1" x14ac:dyDescent="0.2">
      <c r="B99" s="47" t="s">
        <v>21</v>
      </c>
      <c r="C99" s="10">
        <v>0</v>
      </c>
      <c r="D99" s="22">
        <v>0</v>
      </c>
    </row>
    <row r="100" spans="2:4" s="41" customFormat="1" x14ac:dyDescent="0.2">
      <c r="B100" s="47" t="s">
        <v>22</v>
      </c>
      <c r="C100" s="10">
        <v>0</v>
      </c>
      <c r="D100" s="22">
        <v>0</v>
      </c>
    </row>
    <row r="101" spans="2:4" s="41" customFormat="1" x14ac:dyDescent="0.2">
      <c r="B101" s="47" t="s">
        <v>23</v>
      </c>
      <c r="C101" s="10">
        <v>0</v>
      </c>
      <c r="D101" s="22">
        <v>0</v>
      </c>
    </row>
    <row r="102" spans="2:4" s="41" customFormat="1" x14ac:dyDescent="0.2">
      <c r="B102" s="47" t="s">
        <v>24</v>
      </c>
      <c r="C102" s="10">
        <v>0</v>
      </c>
      <c r="D102" s="22">
        <v>0</v>
      </c>
    </row>
    <row r="103" spans="2:4" s="41" customFormat="1" x14ac:dyDescent="0.2">
      <c r="B103" s="47" t="s">
        <v>25</v>
      </c>
      <c r="C103" s="10">
        <v>0</v>
      </c>
      <c r="D103" s="22">
        <v>0</v>
      </c>
    </row>
    <row r="104" spans="2:4" s="41" customFormat="1" x14ac:dyDescent="0.2">
      <c r="B104" s="47" t="s">
        <v>46</v>
      </c>
      <c r="C104" s="10">
        <v>0</v>
      </c>
      <c r="D104" s="22">
        <v>0</v>
      </c>
    </row>
    <row r="105" spans="2:4" s="41" customFormat="1" x14ac:dyDescent="0.2">
      <c r="B105" s="47" t="s">
        <v>26</v>
      </c>
      <c r="C105" s="10">
        <v>0</v>
      </c>
      <c r="D105" s="22">
        <v>0</v>
      </c>
    </row>
    <row r="106" spans="2:4" s="41" customFormat="1" x14ac:dyDescent="0.2">
      <c r="B106" s="47" t="s">
        <v>27</v>
      </c>
      <c r="C106" s="10">
        <v>0</v>
      </c>
      <c r="D106" s="22">
        <v>0</v>
      </c>
    </row>
    <row r="107" spans="2:4" s="41" customFormat="1" x14ac:dyDescent="0.2">
      <c r="B107" s="47" t="s">
        <v>28</v>
      </c>
      <c r="C107" s="10">
        <v>0</v>
      </c>
      <c r="D107" s="22">
        <v>573605.57999999996</v>
      </c>
    </row>
    <row r="108" spans="2:4" s="41" customFormat="1" x14ac:dyDescent="0.2">
      <c r="B108" s="48" t="s">
        <v>29</v>
      </c>
      <c r="C108" s="49">
        <f>C80-C91</f>
        <v>57216.63</v>
      </c>
      <c r="D108" s="50">
        <f>SUM(D80-D91)</f>
        <v>-573605.57999999996</v>
      </c>
    </row>
    <row r="109" spans="2:4" s="41" customFormat="1" x14ac:dyDescent="0.2">
      <c r="B109" s="63"/>
      <c r="C109" s="64"/>
      <c r="D109" s="65"/>
    </row>
    <row r="110" spans="2:4" s="41" customFormat="1" x14ac:dyDescent="0.2">
      <c r="B110" s="43" t="s">
        <v>47</v>
      </c>
      <c r="C110" s="64"/>
      <c r="D110" s="65"/>
    </row>
    <row r="111" spans="2:4" s="41" customFormat="1" x14ac:dyDescent="0.2">
      <c r="B111" s="44" t="s">
        <v>2</v>
      </c>
      <c r="C111" s="51">
        <f>SUM(C112:C114)</f>
        <v>0</v>
      </c>
      <c r="D111" s="52">
        <f>SUM(D112:D114)</f>
        <v>0</v>
      </c>
    </row>
    <row r="112" spans="2:4" s="41" customFormat="1" x14ac:dyDescent="0.2">
      <c r="B112" s="53" t="s">
        <v>30</v>
      </c>
      <c r="C112" s="11">
        <v>0</v>
      </c>
      <c r="D112" s="27">
        <v>0</v>
      </c>
    </row>
    <row r="113" spans="2:4" s="41" customFormat="1" x14ac:dyDescent="0.2">
      <c r="B113" s="53" t="s">
        <v>32</v>
      </c>
      <c r="C113" s="11">
        <v>0</v>
      </c>
      <c r="D113" s="27">
        <v>0</v>
      </c>
    </row>
    <row r="114" spans="2:4" s="41" customFormat="1" x14ac:dyDescent="0.2">
      <c r="B114" s="53" t="s">
        <v>33</v>
      </c>
      <c r="C114" s="11">
        <v>0</v>
      </c>
      <c r="D114" s="27">
        <v>0</v>
      </c>
    </row>
    <row r="115" spans="2:4" s="41" customFormat="1" x14ac:dyDescent="0.2">
      <c r="B115" s="44" t="s">
        <v>13</v>
      </c>
      <c r="C115" s="51">
        <f>SUM(C116:C118)</f>
        <v>0</v>
      </c>
      <c r="D115" s="52">
        <f>SUM(D116:D118)</f>
        <v>0</v>
      </c>
    </row>
    <row r="116" spans="2:4" s="41" customFormat="1" x14ac:dyDescent="0.2">
      <c r="B116" s="53" t="s">
        <v>30</v>
      </c>
      <c r="C116" s="11">
        <v>0</v>
      </c>
      <c r="D116" s="27">
        <v>0</v>
      </c>
    </row>
    <row r="117" spans="2:4" s="41" customFormat="1" x14ac:dyDescent="0.2">
      <c r="B117" s="53" t="s">
        <v>32</v>
      </c>
      <c r="C117" s="11">
        <v>0</v>
      </c>
      <c r="D117" s="27">
        <v>0</v>
      </c>
    </row>
    <row r="118" spans="2:4" s="41" customFormat="1" x14ac:dyDescent="0.2">
      <c r="B118" s="53" t="s">
        <v>34</v>
      </c>
      <c r="C118" s="11">
        <v>0</v>
      </c>
      <c r="D118" s="27">
        <v>0</v>
      </c>
    </row>
    <row r="119" spans="2:4" s="41" customFormat="1" x14ac:dyDescent="0.2">
      <c r="B119" s="48" t="s">
        <v>35</v>
      </c>
      <c r="C119" s="51">
        <f>C111-C115</f>
        <v>0</v>
      </c>
      <c r="D119" s="52">
        <f>D111-D115</f>
        <v>0</v>
      </c>
    </row>
    <row r="120" spans="2:4" s="41" customFormat="1" x14ac:dyDescent="0.2">
      <c r="B120" s="63"/>
      <c r="C120" s="64"/>
      <c r="D120" s="65"/>
    </row>
    <row r="121" spans="2:4" s="41" customFormat="1" x14ac:dyDescent="0.2">
      <c r="B121" s="43" t="s">
        <v>36</v>
      </c>
      <c r="C121" s="64"/>
      <c r="D121" s="65"/>
    </row>
    <row r="122" spans="2:4" s="41" customFormat="1" x14ac:dyDescent="0.2">
      <c r="B122" s="44" t="s">
        <v>2</v>
      </c>
      <c r="C122" s="13">
        <f>SUM(C123+C126)</f>
        <v>0</v>
      </c>
      <c r="D122" s="34">
        <f>SUM(D123+D126)</f>
        <v>0</v>
      </c>
    </row>
    <row r="123" spans="2:4" s="41" customFormat="1" x14ac:dyDescent="0.2">
      <c r="B123" s="53" t="s">
        <v>37</v>
      </c>
      <c r="C123" s="12">
        <f>SUM(C124+C125)</f>
        <v>0</v>
      </c>
      <c r="D123" s="31">
        <f>SUM(D124+D125)</f>
        <v>0</v>
      </c>
    </row>
    <row r="124" spans="2:4" s="41" customFormat="1" x14ac:dyDescent="0.2">
      <c r="B124" s="54" t="s">
        <v>38</v>
      </c>
      <c r="C124" s="12">
        <v>0</v>
      </c>
      <c r="D124" s="31">
        <v>0</v>
      </c>
    </row>
    <row r="125" spans="2:4" s="41" customFormat="1" x14ac:dyDescent="0.2">
      <c r="B125" s="54" t="s">
        <v>39</v>
      </c>
      <c r="C125" s="10">
        <v>0</v>
      </c>
      <c r="D125" s="22">
        <v>0</v>
      </c>
    </row>
    <row r="126" spans="2:4" s="41" customFormat="1" x14ac:dyDescent="0.2">
      <c r="B126" s="53" t="s">
        <v>40</v>
      </c>
      <c r="C126" s="10">
        <v>0</v>
      </c>
      <c r="D126" s="22">
        <v>0</v>
      </c>
    </row>
    <row r="127" spans="2:4" s="41" customFormat="1" x14ac:dyDescent="0.2">
      <c r="B127" s="44" t="s">
        <v>13</v>
      </c>
      <c r="C127" s="45">
        <f>SUM(C128+C131)</f>
        <v>0</v>
      </c>
      <c r="D127" s="46">
        <f>SUM(D128+D131)</f>
        <v>0</v>
      </c>
    </row>
    <row r="128" spans="2:4" s="41" customFormat="1" x14ac:dyDescent="0.2">
      <c r="B128" s="53" t="s">
        <v>41</v>
      </c>
      <c r="C128" s="55">
        <f>SUM(C129+C130)</f>
        <v>0</v>
      </c>
      <c r="D128" s="56">
        <f>SUM(D129+D130)</f>
        <v>0</v>
      </c>
    </row>
    <row r="129" spans="1:9" s="41" customFormat="1" x14ac:dyDescent="0.2">
      <c r="B129" s="54" t="s">
        <v>38</v>
      </c>
      <c r="C129" s="12">
        <v>0</v>
      </c>
      <c r="D129" s="31">
        <v>0</v>
      </c>
    </row>
    <row r="130" spans="1:9" s="41" customFormat="1" x14ac:dyDescent="0.2">
      <c r="B130" s="54" t="s">
        <v>39</v>
      </c>
      <c r="C130" s="12">
        <v>0</v>
      </c>
      <c r="D130" s="31">
        <v>0</v>
      </c>
    </row>
    <row r="131" spans="1:9" s="41" customFormat="1" x14ac:dyDescent="0.2">
      <c r="B131" s="53" t="s">
        <v>42</v>
      </c>
      <c r="C131" s="12">
        <v>0</v>
      </c>
      <c r="D131" s="31">
        <v>0</v>
      </c>
    </row>
    <row r="132" spans="1:9" s="41" customFormat="1" x14ac:dyDescent="0.2">
      <c r="B132" s="48" t="s">
        <v>43</v>
      </c>
      <c r="C132" s="13">
        <f>C122-C127</f>
        <v>0</v>
      </c>
      <c r="D132" s="34">
        <f>D122-D127</f>
        <v>0</v>
      </c>
    </row>
    <row r="133" spans="1:9" s="41" customFormat="1" x14ac:dyDescent="0.2">
      <c r="B133" s="63"/>
      <c r="C133" s="64"/>
      <c r="D133" s="65"/>
    </row>
    <row r="134" spans="1:9" s="41" customFormat="1" x14ac:dyDescent="0.2">
      <c r="B134" s="48" t="s">
        <v>48</v>
      </c>
      <c r="C134" s="49">
        <f>SUM(C132,C119,C108)</f>
        <v>57216.63</v>
      </c>
      <c r="D134" s="57">
        <f>SUM(D132,D119,D108)</f>
        <v>-573605.57999999996</v>
      </c>
    </row>
    <row r="135" spans="1:9" s="41" customFormat="1" ht="71.25" customHeight="1" x14ac:dyDescent="0.2">
      <c r="A135" s="39"/>
      <c r="B135" s="63"/>
      <c r="C135" s="64"/>
      <c r="D135" s="65"/>
      <c r="E135" s="40"/>
      <c r="F135" s="40"/>
      <c r="G135" s="40"/>
      <c r="H135" s="40"/>
      <c r="I135" s="40"/>
    </row>
    <row r="136" spans="1:9" s="40" customFormat="1" x14ac:dyDescent="0.2">
      <c r="A136" s="39"/>
      <c r="B136" s="48" t="s">
        <v>44</v>
      </c>
      <c r="C136" s="13">
        <v>299449.5</v>
      </c>
      <c r="D136" s="34">
        <v>873055.08</v>
      </c>
    </row>
    <row r="137" spans="1:9" s="40" customFormat="1" x14ac:dyDescent="0.2">
      <c r="A137" s="39"/>
      <c r="B137" s="58" t="s">
        <v>45</v>
      </c>
      <c r="C137" s="13">
        <v>356666.13</v>
      </c>
      <c r="D137" s="34">
        <v>299449.5</v>
      </c>
    </row>
    <row r="138" spans="1:9" s="41" customFormat="1" ht="12.75" thickBot="1" x14ac:dyDescent="0.25">
      <c r="B138" s="66"/>
      <c r="C138" s="67"/>
      <c r="D138" s="68"/>
    </row>
    <row r="139" spans="1:9" s="41" customFormat="1" ht="69.75" customHeight="1" x14ac:dyDescent="0.2">
      <c r="B139" s="39"/>
      <c r="C139" s="39"/>
      <c r="D139" s="39"/>
    </row>
    <row r="140" spans="1:9" s="41" customFormat="1" x14ac:dyDescent="0.2">
      <c r="B140" s="59" t="s">
        <v>53</v>
      </c>
      <c r="C140" s="40"/>
      <c r="D140" s="61" t="s">
        <v>55</v>
      </c>
    </row>
    <row r="141" spans="1:9" s="41" customFormat="1" x14ac:dyDescent="0.2">
      <c r="B141" s="60" t="s">
        <v>54</v>
      </c>
      <c r="C141" s="40"/>
      <c r="D141" s="62" t="s">
        <v>56</v>
      </c>
    </row>
    <row r="142" spans="1:9" s="41" customFormat="1" x14ac:dyDescent="0.2"/>
    <row r="143" spans="1:9" s="41" customFormat="1" x14ac:dyDescent="0.2"/>
    <row r="144" spans="1:9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12">
    <mergeCell ref="B74:D74"/>
    <mergeCell ref="B75:D75"/>
    <mergeCell ref="B76:D76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2022-10-31T18:45:52Z</cp:lastPrinted>
  <dcterms:created xsi:type="dcterms:W3CDTF">2019-12-03T19:09:42Z</dcterms:created>
  <dcterms:modified xsi:type="dcterms:W3CDTF">2022-10-31T18:56:27Z</dcterms:modified>
</cp:coreProperties>
</file>