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75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E52" i="1"/>
  <c r="D52" i="1"/>
  <c r="C52" i="1"/>
  <c r="G50" i="1"/>
  <c r="F50" i="1"/>
  <c r="G49" i="1"/>
  <c r="F49" i="1"/>
  <c r="G48" i="1"/>
  <c r="F48" i="1"/>
  <c r="G47" i="1"/>
  <c r="F47" i="1"/>
  <c r="F46" i="1"/>
  <c r="G46" i="1" s="1"/>
  <c r="F45" i="1"/>
  <c r="G45" i="1" s="1"/>
  <c r="F44" i="1"/>
  <c r="G44" i="1" s="1"/>
  <c r="E43" i="1"/>
  <c r="D43" i="1"/>
  <c r="C43" i="1"/>
  <c r="E41" i="1" l="1"/>
  <c r="D41" i="1"/>
  <c r="F52" i="1"/>
  <c r="G52" i="1" s="1"/>
  <c r="F43" i="1"/>
  <c r="G43" i="1" s="1"/>
  <c r="C41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41" i="1" l="1"/>
  <c r="G41" i="1" s="1"/>
  <c r="D8" i="1"/>
  <c r="F8" i="1" s="1"/>
  <c r="G8" i="1" s="1"/>
  <c r="C8" i="1"/>
  <c r="F19" i="1"/>
  <c r="G19" i="1" s="1"/>
  <c r="F10" i="1"/>
  <c r="G10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<sst xmlns="http://schemas.openxmlformats.org/spreadsheetml/2006/main" count="69" uniqueCount="36">
  <si>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</si>
  <si>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</si>
  <si>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</si>
  <si>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</si>
  <si>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</si>
  <si>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</si>
  <si>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</si>
  <si>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</si>
  <si>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</si>
  <si>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</si>
  <si>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</si>
  <si>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</si>
  <si>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</si>
  <si>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</si>
  <si>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</si>
  <si>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</si>
  <si>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</si>
  <si>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</si>
  <si>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</si>
  <si>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</si>
  <si>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</si>
  <si>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</si>
  <si>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</si>
  <si>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</si>
  <si>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</si>
  <si>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</si>
  <si>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</si>
  <si>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</si>
  <si>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</si>
  <si>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Municipal de Pensiones</t>
  </si>
  <si>
    <t>Del 1 de enero al 30 de junio de 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</si>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</sst>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29</xdr:row>
      <xdr:rowOff>133350</xdr:rowOff>
    </xdr:from>
    <xdr:to>
      <xdr:col>5</xdr:col>
      <xdr:colOff>228600</xdr:colOff>
      <xdr:row>29</xdr:row>
      <xdr:rowOff>873885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829175" y="5657850"/>
          <a:ext cx="1524000" cy="74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29</xdr:row>
      <xdr:rowOff>76200</xdr:rowOff>
    </xdr:from>
    <xdr:to>
      <xdr:col>1</xdr:col>
      <xdr:colOff>1924050</xdr:colOff>
      <xdr:row>29</xdr:row>
      <xdr:rowOff>956486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00700"/>
          <a:ext cx="1495425" cy="88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771525</xdr:colOff>
      <xdr:row>62</xdr:row>
      <xdr:rowOff>133350</xdr:rowOff>
    </xdr:from>
    <xdr:ext cx="1524000" cy="740535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829175" y="5657850"/>
          <a:ext cx="1524000" cy="74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428625</xdr:colOff>
      <xdr:row>62</xdr:row>
      <xdr:rowOff>76200</xdr:rowOff>
    </xdr:from>
    <xdr:ext cx="1495425" cy="880286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00700"/>
          <a:ext cx="1495425" cy="88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50" workbookViewId="0">
      <selection activeCell="E56" sqref="E5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4" width="16.85546875" style="13" customWidth="1"/>
    <col min="5" max="5" width="14.140625" style="13" customWidth="1"/>
    <col min="6" max="6" width="15.8554687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44" t="s">
        <v>29</v>
      </c>
      <c r="C2" s="45"/>
      <c r="D2" s="45"/>
      <c r="E2" s="45"/>
      <c r="F2" s="45"/>
      <c r="G2" s="46"/>
    </row>
    <row r="3" spans="2:7" x14ac:dyDescent="0.2">
      <c r="B3" s="47" t="s">
        <v>0</v>
      </c>
      <c r="C3" s="48"/>
      <c r="D3" s="48"/>
      <c r="E3" s="48"/>
      <c r="F3" s="48"/>
      <c r="G3" s="49"/>
    </row>
    <row r="4" spans="2:7" ht="12.75" thickBot="1" x14ac:dyDescent="0.25">
      <c r="B4" s="39" t="s">
        <v>30</v>
      </c>
      <c r="C4" s="40"/>
      <c r="D4" s="40"/>
      <c r="E4" s="40"/>
      <c r="F4" s="40"/>
      <c r="G4" s="41"/>
    </row>
    <row r="5" spans="2:7" ht="24" x14ac:dyDescent="0.2">
      <c r="B5" s="5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72470510.659999996</v>
      </c>
      <c r="D8" s="7">
        <f>SUM(D10,D19)</f>
        <v>997907495.89999998</v>
      </c>
      <c r="E8" s="7">
        <f>SUM(E10,E19)</f>
        <v>983528773.64999998</v>
      </c>
      <c r="F8" s="7">
        <f>C8+D8-E8</f>
        <v>86849232.909999967</v>
      </c>
      <c r="G8" s="7">
        <f>F8-C8</f>
        <v>14378722.24999997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62608465.5</v>
      </c>
      <c r="D10" s="7">
        <f>SUM(D11:D17)</f>
        <v>997032577.72000003</v>
      </c>
      <c r="E10" s="7">
        <f>SUM(E11:E17)</f>
        <v>982823290.23000002</v>
      </c>
      <c r="F10" s="7">
        <f t="shared" ref="F10:F17" si="0">C10+D10-E10</f>
        <v>76817752.99000001</v>
      </c>
      <c r="G10" s="7">
        <f t="shared" ref="G10:G17" si="1">F10-C10</f>
        <v>14209287.49000001</v>
      </c>
    </row>
    <row r="11" spans="2:7" x14ac:dyDescent="0.2">
      <c r="B11" s="3" t="s">
        <v>6</v>
      </c>
      <c r="C11" s="8">
        <v>49316562.770000003</v>
      </c>
      <c r="D11" s="8">
        <v>794976043.78999996</v>
      </c>
      <c r="E11" s="8">
        <v>782836911.62</v>
      </c>
      <c r="F11" s="12">
        <f t="shared" si="0"/>
        <v>61455694.939999938</v>
      </c>
      <c r="G11" s="12">
        <f t="shared" si="1"/>
        <v>12139132.169999935</v>
      </c>
    </row>
    <row r="12" spans="2:7" x14ac:dyDescent="0.2">
      <c r="B12" s="3" t="s">
        <v>7</v>
      </c>
      <c r="C12" s="8">
        <v>13291902.73</v>
      </c>
      <c r="D12" s="8">
        <v>202004954.97999999</v>
      </c>
      <c r="E12" s="8">
        <v>199953529.49000001</v>
      </c>
      <c r="F12" s="12">
        <f t="shared" si="0"/>
        <v>15343328.219999969</v>
      </c>
      <c r="G12" s="12">
        <f t="shared" si="1"/>
        <v>2051425.4899999686</v>
      </c>
    </row>
    <row r="13" spans="2:7" x14ac:dyDescent="0.2">
      <c r="B13" s="3" t="s">
        <v>8</v>
      </c>
      <c r="C13" s="8">
        <v>0</v>
      </c>
      <c r="D13" s="8">
        <v>51578.95</v>
      </c>
      <c r="E13" s="8">
        <v>32849.120000000003</v>
      </c>
      <c r="F13" s="12">
        <f t="shared" si="0"/>
        <v>18729.829999999994</v>
      </c>
      <c r="G13" s="12">
        <f t="shared" si="1"/>
        <v>18729.829999999994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9862045.1600000001</v>
      </c>
      <c r="D19" s="7">
        <f>SUM(D20:D28)</f>
        <v>874918.17999999993</v>
      </c>
      <c r="E19" s="7">
        <f>SUM(E20:E28)</f>
        <v>705483.42</v>
      </c>
      <c r="F19" s="7">
        <f t="shared" ref="F19:F28" si="2">C19+D19-E19</f>
        <v>10031479.92</v>
      </c>
      <c r="G19" s="7">
        <f t="shared" ref="G19:G28" si="3">F19-C19</f>
        <v>169434.75999999978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7715295.1100000003</v>
      </c>
      <c r="D22" s="8">
        <v>158513.19</v>
      </c>
      <c r="E22" s="8">
        <v>0</v>
      </c>
      <c r="F22" s="12">
        <f t="shared" si="2"/>
        <v>7873808.3000000007</v>
      </c>
      <c r="G22" s="12">
        <f t="shared" si="3"/>
        <v>158513.19000000041</v>
      </c>
    </row>
    <row r="23" spans="1:7" x14ac:dyDescent="0.2">
      <c r="B23" s="3" t="s">
        <v>18</v>
      </c>
      <c r="C23" s="8">
        <v>16719452.050000001</v>
      </c>
      <c r="D23" s="8">
        <v>716404.99</v>
      </c>
      <c r="E23" s="8">
        <v>0</v>
      </c>
      <c r="F23" s="12">
        <f t="shared" si="2"/>
        <v>17435857.039999999</v>
      </c>
      <c r="G23" s="12">
        <f t="shared" si="3"/>
        <v>716404.98999999836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-18421582</v>
      </c>
      <c r="D25" s="8">
        <v>0</v>
      </c>
      <c r="E25" s="19">
        <v>705483.42</v>
      </c>
      <c r="F25" s="12">
        <f t="shared" si="2"/>
        <v>-19127065.420000002</v>
      </c>
      <c r="G25" s="12">
        <f t="shared" si="3"/>
        <v>-705483.42000000179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ht="78.75" customHeight="1" x14ac:dyDescent="0.2">
      <c r="B30" s="17"/>
      <c r="C30" s="17"/>
      <c r="D30" s="17"/>
      <c r="E30" s="17"/>
      <c r="F30" s="17"/>
      <c r="G30" s="17"/>
    </row>
    <row r="31" spans="1:7" s="18" customFormat="1" ht="12.75" x14ac:dyDescent="0.2">
      <c r="B31" s="23" t="s">
        <v>31</v>
      </c>
      <c r="D31" s="21"/>
      <c r="E31" s="22" t="s">
        <v>33</v>
      </c>
      <c r="F31" s="21"/>
    </row>
    <row r="32" spans="1:7" s="18" customFormat="1" x14ac:dyDescent="0.2">
      <c r="B32" s="20" t="s">
        <v>32</v>
      </c>
      <c r="E32" s="20" t="s">
        <v>34</v>
      </c>
    </row>
    <row r="33" spans="2:7" s="18" customFormat="1" x14ac:dyDescent="0.2"/>
    <row r="34" spans="2:7" s="18" customFormat="1" ht="12.75" thickBot="1" x14ac:dyDescent="0.25"/>
    <row r="35" spans="2:7" s="18" customFormat="1" x14ac:dyDescent="0.2">
      <c r="B35" s="44" t="s">
        <v>35</v>
      </c>
      <c r="C35" s="45"/>
      <c r="D35" s="45"/>
      <c r="E35" s="45"/>
      <c r="F35" s="45"/>
      <c r="G35" s="46"/>
    </row>
    <row r="36" spans="2:7" s="18" customFormat="1" x14ac:dyDescent="0.2">
      <c r="B36" s="36" t="s">
        <v>0</v>
      </c>
      <c r="C36" s="37"/>
      <c r="D36" s="37"/>
      <c r="E36" s="37"/>
      <c r="F36" s="37"/>
      <c r="G36" s="38"/>
    </row>
    <row r="37" spans="2:7" s="18" customFormat="1" ht="12.75" thickBot="1" x14ac:dyDescent="0.25">
      <c r="B37" s="39" t="s">
        <v>30</v>
      </c>
      <c r="C37" s="40"/>
      <c r="D37" s="40"/>
      <c r="E37" s="40"/>
      <c r="F37" s="40"/>
      <c r="G37" s="41"/>
    </row>
    <row r="38" spans="2:7" s="18" customFormat="1" ht="24" x14ac:dyDescent="0.2">
      <c r="B38" s="42" t="s">
        <v>1</v>
      </c>
      <c r="C38" s="24" t="s">
        <v>24</v>
      </c>
      <c r="D38" s="24" t="s">
        <v>28</v>
      </c>
      <c r="E38" s="24" t="s">
        <v>25</v>
      </c>
      <c r="F38" s="24" t="s">
        <v>26</v>
      </c>
      <c r="G38" s="24" t="s">
        <v>2</v>
      </c>
    </row>
    <row r="39" spans="2:7" s="18" customFormat="1" ht="12.75" thickBot="1" x14ac:dyDescent="0.25">
      <c r="B39" s="43"/>
      <c r="C39" s="25">
        <v>1</v>
      </c>
      <c r="D39" s="25">
        <v>2</v>
      </c>
      <c r="E39" s="25">
        <v>3</v>
      </c>
      <c r="F39" s="25" t="s">
        <v>27</v>
      </c>
      <c r="G39" s="25" t="s">
        <v>3</v>
      </c>
    </row>
    <row r="40" spans="2:7" s="18" customFormat="1" x14ac:dyDescent="0.2">
      <c r="B40" s="26"/>
      <c r="C40" s="27"/>
      <c r="D40" s="27"/>
      <c r="E40" s="27"/>
      <c r="F40" s="27"/>
      <c r="G40" s="27"/>
    </row>
    <row r="41" spans="2:7" s="18" customFormat="1" x14ac:dyDescent="0.2">
      <c r="B41" s="28" t="s">
        <v>4</v>
      </c>
      <c r="C41" s="29">
        <f>SUM(C43,C52)</f>
        <v>425828429.04000002</v>
      </c>
      <c r="D41" s="29">
        <f>SUM(D43,D52)</f>
        <v>637531090.86000001</v>
      </c>
      <c r="E41" s="29">
        <f>SUM(E43,E52)</f>
        <v>593625854.22000003</v>
      </c>
      <c r="F41" s="29">
        <f>C41+D41-E41</f>
        <v>469733665.68000007</v>
      </c>
      <c r="G41" s="29">
        <f>F41-C41</f>
        <v>43905236.640000045</v>
      </c>
    </row>
    <row r="42" spans="2:7" s="18" customFormat="1" x14ac:dyDescent="0.2">
      <c r="B42" s="26"/>
      <c r="C42" s="30"/>
      <c r="D42" s="30"/>
      <c r="E42" s="30"/>
      <c r="F42" s="30"/>
      <c r="G42" s="30"/>
    </row>
    <row r="43" spans="2:7" s="18" customFormat="1" x14ac:dyDescent="0.2">
      <c r="B43" s="31" t="s">
        <v>5</v>
      </c>
      <c r="C43" s="29">
        <f>SUM(C44:C50)</f>
        <v>98817114.319999993</v>
      </c>
      <c r="D43" s="29">
        <f>SUM(D44:D50)</f>
        <v>437247356.75999999</v>
      </c>
      <c r="E43" s="29">
        <f>SUM(E44:E50)</f>
        <v>417627900.92000002</v>
      </c>
      <c r="F43" s="29">
        <f t="shared" ref="F43:F50" si="4">C43+D43-E43</f>
        <v>118436570.15999997</v>
      </c>
      <c r="G43" s="29">
        <f t="shared" ref="G43:G50" si="5">F43-C43</f>
        <v>19619455.839999974</v>
      </c>
    </row>
    <row r="44" spans="2:7" s="18" customFormat="1" x14ac:dyDescent="0.2">
      <c r="B44" s="32" t="s">
        <v>6</v>
      </c>
      <c r="C44" s="8">
        <v>299449.5</v>
      </c>
      <c r="D44" s="8">
        <v>181537213.00999999</v>
      </c>
      <c r="E44" s="8">
        <v>181357809.83000001</v>
      </c>
      <c r="F44" s="8">
        <f t="shared" si="4"/>
        <v>478852.67999997735</v>
      </c>
      <c r="G44" s="8">
        <f t="shared" si="5"/>
        <v>179403.17999997735</v>
      </c>
    </row>
    <row r="45" spans="2:7" s="18" customFormat="1" x14ac:dyDescent="0.2">
      <c r="B45" s="32" t="s">
        <v>7</v>
      </c>
      <c r="C45" s="8">
        <v>98517664.819999993</v>
      </c>
      <c r="D45" s="8">
        <v>255710143.75</v>
      </c>
      <c r="E45" s="8">
        <v>236270091.09</v>
      </c>
      <c r="F45" s="8">
        <f t="shared" si="4"/>
        <v>117957717.47999999</v>
      </c>
      <c r="G45" s="8">
        <f t="shared" si="5"/>
        <v>19440052.659999996</v>
      </c>
    </row>
    <row r="46" spans="2:7" s="18" customFormat="1" x14ac:dyDescent="0.2">
      <c r="B46" s="32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8" customFormat="1" x14ac:dyDescent="0.2">
      <c r="B47" s="32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8" customFormat="1" x14ac:dyDescent="0.2">
      <c r="B48" s="32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8" customFormat="1" ht="24" x14ac:dyDescent="0.2">
      <c r="B49" s="32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8" customFormat="1" x14ac:dyDescent="0.2">
      <c r="B50" s="32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8" customFormat="1" x14ac:dyDescent="0.2">
      <c r="B51" s="31"/>
      <c r="C51" s="8"/>
      <c r="D51" s="8"/>
      <c r="E51" s="8"/>
      <c r="F51" s="8"/>
      <c r="G51" s="8"/>
    </row>
    <row r="52" spans="2:7" s="18" customFormat="1" x14ac:dyDescent="0.2">
      <c r="B52" s="31" t="s">
        <v>13</v>
      </c>
      <c r="C52" s="29">
        <f>SUM(C53:C61)</f>
        <v>327011314.72000003</v>
      </c>
      <c r="D52" s="29">
        <f>SUM(D53:D61)</f>
        <v>200283734.09999999</v>
      </c>
      <c r="E52" s="29">
        <f>SUM(E53:E61)</f>
        <v>175997953.30000001</v>
      </c>
      <c r="F52" s="29">
        <f t="shared" ref="F52:F61" si="6">C52+D52-E52</f>
        <v>351297095.52000004</v>
      </c>
      <c r="G52" s="29">
        <f t="shared" ref="G52:G61" si="7">F52-C52</f>
        <v>24285780.800000012</v>
      </c>
    </row>
    <row r="53" spans="2:7" s="18" customFormat="1" x14ac:dyDescent="0.2">
      <c r="B53" s="32" t="s">
        <v>14</v>
      </c>
      <c r="C53" s="8">
        <v>147372018.59999999</v>
      </c>
      <c r="D53" s="8">
        <v>200283734.09999999</v>
      </c>
      <c r="E53" s="8">
        <v>175997953.30000001</v>
      </c>
      <c r="F53" s="8">
        <f t="shared" si="6"/>
        <v>171657799.39999998</v>
      </c>
      <c r="G53" s="8">
        <f t="shared" si="7"/>
        <v>24285780.799999982</v>
      </c>
    </row>
    <row r="54" spans="2:7" s="18" customFormat="1" ht="24" x14ac:dyDescent="0.2">
      <c r="B54" s="32" t="s">
        <v>15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8" customFormat="1" ht="24" x14ac:dyDescent="0.2">
      <c r="B55" s="32" t="s">
        <v>17</v>
      </c>
      <c r="C55" s="8">
        <v>179639296.12</v>
      </c>
      <c r="D55" s="8">
        <v>0</v>
      </c>
      <c r="E55" s="8">
        <v>0</v>
      </c>
      <c r="F55" s="8">
        <f t="shared" si="6"/>
        <v>179639296.12</v>
      </c>
      <c r="G55" s="8">
        <f t="shared" si="7"/>
        <v>0</v>
      </c>
    </row>
    <row r="56" spans="2:7" s="18" customFormat="1" x14ac:dyDescent="0.2">
      <c r="B56" s="32" t="s">
        <v>18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8" customFormat="1" x14ac:dyDescent="0.2">
      <c r="B57" s="32" t="s">
        <v>19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ht="24" x14ac:dyDescent="0.2">
      <c r="B58" s="32" t="s">
        <v>20</v>
      </c>
      <c r="C58" s="8">
        <v>0</v>
      </c>
      <c r="D58" s="8">
        <v>0</v>
      </c>
      <c r="E58" s="19">
        <v>0</v>
      </c>
      <c r="F58" s="8">
        <f t="shared" si="6"/>
        <v>0</v>
      </c>
      <c r="G58" s="8">
        <f t="shared" si="7"/>
        <v>0</v>
      </c>
    </row>
    <row r="59" spans="2:7" s="18" customFormat="1" x14ac:dyDescent="0.2">
      <c r="B59" s="32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ht="24" x14ac:dyDescent="0.2">
      <c r="B60" s="32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x14ac:dyDescent="0.2">
      <c r="B61" s="32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8" customFormat="1" ht="12.75" thickBot="1" x14ac:dyDescent="0.25">
      <c r="B62" s="33"/>
      <c r="C62" s="34"/>
      <c r="D62" s="34"/>
      <c r="E62" s="34"/>
      <c r="F62" s="34"/>
      <c r="G62" s="34"/>
    </row>
    <row r="63" spans="2:7" s="18" customFormat="1" ht="87" customHeight="1" x14ac:dyDescent="0.2">
      <c r="B63" s="35"/>
      <c r="C63" s="35"/>
      <c r="D63" s="35"/>
      <c r="E63" s="35"/>
      <c r="F63" s="35"/>
      <c r="G63" s="35"/>
    </row>
    <row r="64" spans="2:7" s="18" customFormat="1" ht="12.75" x14ac:dyDescent="0.2">
      <c r="B64" s="23" t="s">
        <v>31</v>
      </c>
      <c r="D64" s="21"/>
      <c r="E64" s="22" t="s">
        <v>33</v>
      </c>
      <c r="F64" s="21"/>
    </row>
    <row r="65" spans="2:5" s="18" customFormat="1" x14ac:dyDescent="0.2">
      <c r="B65" s="20" t="s">
        <v>32</v>
      </c>
      <c r="E65" s="20" t="s">
        <v>34</v>
      </c>
    </row>
    <row r="66" spans="2:5" s="18" customFormat="1" x14ac:dyDescent="0.2"/>
    <row r="67" spans="2:5" s="18" customFormat="1" x14ac:dyDescent="0.2"/>
    <row r="68" spans="2:5" s="18" customFormat="1" x14ac:dyDescent="0.2"/>
    <row r="69" spans="2:5" s="18" customFormat="1" x14ac:dyDescent="0.2"/>
    <row r="70" spans="2:5" s="18" customFormat="1" x14ac:dyDescent="0.2"/>
    <row r="71" spans="2:5" s="18" customFormat="1" x14ac:dyDescent="0.2"/>
    <row r="72" spans="2:5" s="18" customFormat="1" x14ac:dyDescent="0.2"/>
    <row r="73" spans="2:5" s="18" customFormat="1" x14ac:dyDescent="0.2"/>
    <row r="74" spans="2:5" s="18" customFormat="1" x14ac:dyDescent="0.2"/>
    <row r="75" spans="2:5" s="18" customFormat="1" x14ac:dyDescent="0.2"/>
    <row r="76" spans="2:5" s="18" customFormat="1" x14ac:dyDescent="0.2"/>
    <row r="77" spans="2:5" s="18" customFormat="1" x14ac:dyDescent="0.2"/>
    <row r="78" spans="2:5" s="18" customFormat="1" x14ac:dyDescent="0.2"/>
    <row r="79" spans="2:5" s="18" customFormat="1" x14ac:dyDescent="0.2"/>
    <row r="80" spans="2:5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25" right="0.25" top="0.75" bottom="0.75" header="0.3" footer="0.3"/>
  <pageSetup scale="4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2022-07-20T17:54:13Z</cp:lastPrinted>
  <dcterms:created xsi:type="dcterms:W3CDTF">2019-12-03T19:14:48Z</dcterms:created>
  <dcterms:modified xsi:type="dcterms:W3CDTF">2022-07-20T17:55:36Z</dcterms:modified>
</cp:coreProperties>
</file>