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aul Rocha\Documents\SAUL CARLOS\SIF 2020\2022\1er TRIMESTRE\1_Formatos IFT 2022 - Sector Paraestatal Municipal SCG\"/>
    </mc:Choice>
  </mc:AlternateContent>
  <bookViews>
    <workbookView xWindow="0" yWindow="0" windowWidth="20490" windowHeight="7755"/>
  </bookViews>
  <sheets>
    <sheet name="Plantilla Notas" sheetId="1" r:id="rId1"/>
    <sheet name="Formulario Notas" sheetId="2" r:id="rId2"/>
    <sheet name="Hoja1" sheetId="3" r:id="rId3"/>
  </sheets>
  <calcPr calcId="152511"/>
</workbook>
</file>

<file path=xl/calcChain.xml><?xml version="1.0" encoding="utf-8"?>
<calcChain xmlns="http://schemas.openxmlformats.org/spreadsheetml/2006/main">
  <c r="I167" i="1" l="1"/>
  <c r="I168" i="1"/>
  <c r="J52" i="1"/>
  <c r="J27" i="1"/>
  <c r="M27" i="1"/>
  <c r="K36" i="1"/>
  <c r="M52" i="1"/>
  <c r="K73" i="1"/>
  <c r="N73" i="1"/>
  <c r="J85" i="1"/>
  <c r="M85" i="1"/>
  <c r="J88" i="1"/>
  <c r="M88" i="1"/>
  <c r="J90" i="1"/>
  <c r="M90" i="1"/>
  <c r="I101" i="1"/>
  <c r="L101" i="1"/>
  <c r="M114" i="1"/>
  <c r="M141" i="1"/>
  <c r="M143" i="1"/>
  <c r="M146" i="1"/>
  <c r="M147" i="1"/>
  <c r="M157" i="1"/>
  <c r="L168" i="1"/>
  <c r="J91" i="1"/>
  <c r="M91" i="1"/>
</calcChain>
</file>

<file path=xl/sharedStrings.xml><?xml version="1.0" encoding="utf-8"?>
<sst xmlns="http://schemas.openxmlformats.org/spreadsheetml/2006/main" count="262" uniqueCount="220">
  <si>
    <t>Activo</t>
  </si>
  <si>
    <t>a) NOTAS DE DESGLOSE</t>
  </si>
  <si>
    <t>Ingresos de Gestión</t>
  </si>
  <si>
    <t>Notas de desglose;</t>
  </si>
  <si>
    <t xml:space="preserve">a)   </t>
  </si>
  <si>
    <t>NOTAS AL ESTADO DE SITUACIÓN FINANCIERA</t>
  </si>
  <si>
    <t>Efectivo y Equivalentes</t>
  </si>
  <si>
    <t>Derechos a recibir Efectivo y Equivalentes y Bienes o Servicios a Recibir</t>
  </si>
  <si>
    <t>Bienes Muebles, Inmuebles e Intangibles</t>
  </si>
  <si>
    <t>Gastos y Otras Pérdidas:</t>
  </si>
  <si>
    <t>Efectivo y equivalentes</t>
  </si>
  <si>
    <r>
      <t xml:space="preserve">I)     </t>
    </r>
    <r>
      <rPr>
        <b/>
        <sz val="7"/>
        <rFont val="Times New Roman"/>
        <family val="1"/>
      </rPr>
      <t/>
    </r>
  </si>
  <si>
    <r>
      <t xml:space="preserve">II)    </t>
    </r>
    <r>
      <rPr>
        <b/>
        <sz val="7"/>
        <rFont val="Times New Roman"/>
        <family val="1"/>
      </rPr>
      <t/>
    </r>
  </si>
  <si>
    <t>NOTAS AL ESTADO DE ACTIVIDADES</t>
  </si>
  <si>
    <t xml:space="preserve">IV)   </t>
  </si>
  <si>
    <t>NOTAS AL ESTADO DE FLUJOS DE EFECTIVO</t>
  </si>
  <si>
    <t xml:space="preserve">V) </t>
  </si>
  <si>
    <t>CONCILIACIÓN ENTRE LOS INGRESOS PRESUPUESTARIOS Y CONTABLES, ASÍ COMO ENTRE LOS EGRESOS PRESUPUESTARIOS Y LOS GASTOS CONTABLES</t>
  </si>
  <si>
    <t>Por tipo de contribución se informará el monto que se encuentre pendiente de cobro y por recuperar de hasta cinco ejercicios anteriores, asimismo se deberán considerar los montos sujetos a algún tipo de juicio con una antigüedad mayor a la señalada y la factibilidad de cobro.</t>
  </si>
  <si>
    <t>2.</t>
  </si>
  <si>
    <t>1.</t>
  </si>
  <si>
    <t>9.</t>
  </si>
  <si>
    <t>8.</t>
  </si>
  <si>
    <t>·</t>
  </si>
  <si>
    <t>Concepto</t>
  </si>
  <si>
    <t>#NOMBRE(1112)</t>
  </si>
  <si>
    <t>Suma</t>
  </si>
  <si>
    <t>Bancos/Tesorería</t>
  </si>
  <si>
    <t>Banco</t>
  </si>
  <si>
    <t>Importe</t>
  </si>
  <si>
    <r>
      <t xml:space="preserve">Representa el monto de efectivo disponible propiedad de </t>
    </r>
    <r>
      <rPr>
        <b/>
        <i/>
        <sz val="9"/>
        <color indexed="8"/>
        <rFont val="Arial"/>
        <family val="2"/>
      </rPr>
      <t>ENTE/INSTITUTO</t>
    </r>
    <r>
      <rPr>
        <sz val="9"/>
        <color indexed="8"/>
        <rFont val="Arial"/>
        <family val="2"/>
      </rPr>
      <t>, en instituciones bancarias, su importe se integra por:</t>
    </r>
  </si>
  <si>
    <t>Bienes Inmuebles, Infraestructura y Construcciones en Proceso</t>
  </si>
  <si>
    <t>Se integra de la siguiente manera:</t>
  </si>
  <si>
    <t>Bienes Muebles, Intangibles y Depreciaciones</t>
  </si>
  <si>
    <t>Se integras de la siguiente manera:</t>
  </si>
  <si>
    <t>Pasivo</t>
  </si>
  <si>
    <t>Suma de Pasivo</t>
  </si>
  <si>
    <t>Pasivo Circulante</t>
  </si>
  <si>
    <t>Destacan entre las principales partidas del Pasivo Circulante las siguientes:</t>
  </si>
  <si>
    <t>Retenciones por Pagar a Corto Plazo</t>
  </si>
  <si>
    <t>Ingresos por Clasificar a Corto Plazo</t>
  </si>
  <si>
    <t>Proveedores por Pagar a Corto Plazo</t>
  </si>
  <si>
    <t>Subtotal Aportaciones</t>
  </si>
  <si>
    <t>Subtotal Productos Financieros</t>
  </si>
  <si>
    <t>Funciones de Catálogo</t>
  </si>
  <si>
    <t>Función</t>
  </si>
  <si>
    <t>Nombre</t>
  </si>
  <si>
    <t>Descripción</t>
  </si>
  <si>
    <t>Nomenclatura</t>
  </si>
  <si>
    <t>Ejemplo</t>
  </si>
  <si>
    <t>NOMBRE</t>
  </si>
  <si>
    <t>Nombre de la cuenta contable</t>
  </si>
  <si>
    <t xml:space="preserve">Obtiene el nombre  de la cuenta específicada. </t>
  </si>
  <si>
    <t>#NOMBRE(Cuenta)</t>
  </si>
  <si>
    <t>FECHA</t>
  </si>
  <si>
    <t>Fecha de corte</t>
  </si>
  <si>
    <t>Muestra en formato de título la fecha de corte indicada</t>
  </si>
  <si>
    <t>#FECHA()</t>
  </si>
  <si>
    <t>BANCO</t>
  </si>
  <si>
    <t>Nombre del banco</t>
  </si>
  <si>
    <t>Obtiene el banco al que pertence la cuenta especificada.</t>
  </si>
  <si>
    <t>#BANCO(Cuenta)</t>
  </si>
  <si>
    <t>#BANCO(1112-01-01)</t>
  </si>
  <si>
    <t>CUENTA</t>
  </si>
  <si>
    <t>Número de cuenta bancaria</t>
  </si>
  <si>
    <t>Obtiene el número de cuenta bancaria asociado a la cuenta contable.</t>
  </si>
  <si>
    <t>#CUENTA(Cuenta)</t>
  </si>
  <si>
    <t>#CUENTA(1112-01-01)</t>
  </si>
  <si>
    <t>TIPO</t>
  </si>
  <si>
    <t>Nombre de la cuenta bancaria</t>
  </si>
  <si>
    <t>Obtiene nombre y tipo de la cuenta bancaria especificada.</t>
  </si>
  <si>
    <t>#TIPO(Cuenta)</t>
  </si>
  <si>
    <t>#TIPO(1112-01-01)</t>
  </si>
  <si>
    <t xml:space="preserve">Funciones de Saldos </t>
  </si>
  <si>
    <t>SIE</t>
  </si>
  <si>
    <t xml:space="preserve">Saldo inicial del ejercicio </t>
  </si>
  <si>
    <t>Obtiene el saldo inicial del ejercicio de una cuenta determinada. (Parametros externos: Fecha Final)</t>
  </si>
  <si>
    <t>SIP</t>
  </si>
  <si>
    <t xml:space="preserve">Saldo inicial del periodo </t>
  </si>
  <si>
    <t>Obtiene el saldo inicial del periodo de una cuenta determinada. (Parametros externos: Fecha Final)</t>
  </si>
  <si>
    <t>SFP</t>
  </si>
  <si>
    <t xml:space="preserve">Saldo final del periodo </t>
  </si>
  <si>
    <t>Obtiene el saldo final del periodo de una cuenta determinada. (Parametros externos: Fecha Final)</t>
  </si>
  <si>
    <t>Funciones de Movimientos</t>
  </si>
  <si>
    <t>MC</t>
  </si>
  <si>
    <t>Movimientos de cargo</t>
  </si>
  <si>
    <t>Obtiene el importe total de movimientos de cargo de una cuenta, en un rango de fechas determinado. (Parametros externos: Fecha de Inicio, Fecha Final)</t>
  </si>
  <si>
    <t>MA</t>
  </si>
  <si>
    <t>Movimientos de abono</t>
  </si>
  <si>
    <t>Obtiene el importe total de movimientos de abono de una cuenta, en un rango de fechas determinado. (Parametros externos: Fecha de Inicio, Fecha Final)</t>
  </si>
  <si>
    <t>MN</t>
  </si>
  <si>
    <t>Movimiento neto</t>
  </si>
  <si>
    <t>Obtiene el movimiento neto de una cuenta en un rango de fechas determinado. En caso de cuentas deudoras se suman los cargos y se restan los abonos, en caso de cuentas acreedoras  la operación es inversa. (Parametros externos: Fecha de Inicio, Fecha Final)</t>
  </si>
  <si>
    <t>#MC(Cuenta, FechaInicio, FechaFin)</t>
  </si>
  <si>
    <t>#MA(Cuenta, FechaInicio, FechaFin)</t>
  </si>
  <si>
    <t>#MN(Cuenta, FechaInicio, FechaFin)</t>
  </si>
  <si>
    <t>#MC(1112-001,01-01-2017,31-01-2017)</t>
  </si>
  <si>
    <t>#MA(1112-001,01-01-2017,31-01-2017)</t>
  </si>
  <si>
    <t>#MN(1112-001,01-01-2017,27-01-2017)</t>
  </si>
  <si>
    <t>Con el propósito de dar cumplimiento a los artículos 46 y 49 de la Ley General de Contabilidad Gubernamental, los entes públicos deberán acompañar notas a los estados financieros cuyos rubros así lo requieran teniendo presente los postulados de revelación suficiente e importancia relativa con la finalidad, que la información sea de mayor utilidad para los usuarios.
A continuación se presentan los tres tipos de notas que acompañan a los estados, a saber:</t>
  </si>
  <si>
    <t>FORMULARIO</t>
  </si>
  <si>
    <t>NOTAS A LOS ESTADOS FINANCIEROS SAACG.NET</t>
  </si>
  <si>
    <t>Descripción:</t>
  </si>
  <si>
    <t>El presente formulario proporciona a los usuarios del SAACG.Net las funciones necesarias para la Emisión de las Notas a los Estados Financieros, de manera que se establezca un vínculo entre un libro de Excel y el Sistema facilitando la construcción de la información para el contenido de dichas Notas.</t>
  </si>
  <si>
    <t>INDETEC 2018</t>
  </si>
  <si>
    <t>EJERCICIO</t>
  </si>
  <si>
    <t>Ejercicio contable</t>
  </si>
  <si>
    <t>Obtiene el ejercicio contable.</t>
  </si>
  <si>
    <t>Obtiene el ejercicio anterior (-1)</t>
  </si>
  <si>
    <t>#EJERCICIO()</t>
  </si>
  <si>
    <t>#EJERCICIO(-1)</t>
  </si>
  <si>
    <t>#FECHA() -&gt; 1 de Enero del 2000</t>
  </si>
  <si>
    <t>Muestra el año de la fecha de corte indicada</t>
  </si>
  <si>
    <t>#FECHA(A)</t>
  </si>
  <si>
    <t>#FECHA(A) -&gt; 2000</t>
  </si>
  <si>
    <t>Muestra el mes y el año de la fecha de corte indicada</t>
  </si>
  <si>
    <t>#FECHA(M)</t>
  </si>
  <si>
    <t>#FECHA(M) -&gt; enero 2000</t>
  </si>
  <si>
    <t>Muestra la fecha completa de corte indicada. (01/enero/2017)</t>
  </si>
  <si>
    <t>#FECHA(D)</t>
  </si>
  <si>
    <t>#FECHA(D) -&gt; 01 / enero / 2000</t>
  </si>
  <si>
    <t xml:space="preserve">#SIE(Cuenta, 1)    </t>
  </si>
  <si>
    <t xml:space="preserve">#SIE(1114-01-02, 1)  * Ejercicio actual </t>
  </si>
  <si>
    <t xml:space="preserve">#SIE(Cuenta, 0) </t>
  </si>
  <si>
    <t>#SIE(1114-01-02, 0)  * Póliza de Saldos Iniciales</t>
  </si>
  <si>
    <t xml:space="preserve">#SIE(Cuenta, -1) </t>
  </si>
  <si>
    <t>#SIE(1114-01-02, -1) * Ejercicio anterior</t>
  </si>
  <si>
    <t>#SIP(Cuenta, 1)</t>
  </si>
  <si>
    <t>#SIP(1112-01-01, 1) * Ejercicio actual</t>
  </si>
  <si>
    <t>#SIP(Cuenta, 0)</t>
  </si>
  <si>
    <t>#SIP(1112-01-01, 0) * Póliza de Saldos Iniciales</t>
  </si>
  <si>
    <t>#SIP(Cuenta, -1)</t>
  </si>
  <si>
    <t>#SIP(1112-01-01, -1) * Ejercicio anterior</t>
  </si>
  <si>
    <t>#SFP(Cuenta, 1)</t>
  </si>
  <si>
    <t>#SFP(1123-01-10, 1)  * Ejercicio actual</t>
  </si>
  <si>
    <t>#SFP(Cuenta, 0)</t>
  </si>
  <si>
    <t>#SFP(1123-01-10, 0)  * Póliza de Saldos Iniciales</t>
  </si>
  <si>
    <t>#SFP(Cuenta, -1)</t>
  </si>
  <si>
    <t>#SFP(1123-01-10, -1) * Ejercicio anterior</t>
  </si>
  <si>
    <t>CUENTAS POR COBRAR A CORTO PLAZO</t>
  </si>
  <si>
    <t>BANCOS/TESORERÍA</t>
  </si>
  <si>
    <t>DEUDORES DIVERSOS POR COBRAR A CORTO PLAZO</t>
  </si>
  <si>
    <t>OTROS BIENES INMUEBLES</t>
  </si>
  <si>
    <t>MOBILIARIO Y EQUIPO DE ADMINISTRACIÓN</t>
  </si>
  <si>
    <t>MOBILIARIO Y EQUIPO EDUCACIONAL Y RECREATIVO</t>
  </si>
  <si>
    <t>VEHÍCULOS Y EQUIPO DE TRANSPORTE</t>
  </si>
  <si>
    <t>MAQUINARIA, OTROS EQUIPOS Y HERRAMIENTAS</t>
  </si>
  <si>
    <t>Subtotal BIENES MUEBLES</t>
  </si>
  <si>
    <t>SOFTWARE</t>
  </si>
  <si>
    <t>LICENCIAS</t>
  </si>
  <si>
    <t>Subtotal ACTIVOS INTANGIBLES</t>
  </si>
  <si>
    <t>DEPRECIACIÓN ACUMULADA DE BIENES MUEBLES</t>
  </si>
  <si>
    <t>Subtotal DEPRECIACIÓN, DETERIORO Y AMORTIZACIÓN ACUMULADA DE BIENES</t>
  </si>
  <si>
    <t>PASIVO CIRCULANTE</t>
  </si>
  <si>
    <t>Suma PASIVO CIRCULANTE</t>
  </si>
  <si>
    <t>PASIVO NO CIRCULANTE</t>
  </si>
  <si>
    <t>RETENCIONES Y CONTRIBUCIONES POR PAGAR A CORTO PLAZO</t>
  </si>
  <si>
    <t>OTRAS CUENTAS POR PAGAR A CORTO PLAZO</t>
  </si>
  <si>
    <t>GASTOS DE FUNCIONAMIENTO</t>
  </si>
  <si>
    <t>TRANSFERENCIAS, ASIGNACIONES, SUBSIDIOS Y OTRAS AYUDAS</t>
  </si>
  <si>
    <t>PARTICIPACIONES Y APORTACIONES</t>
  </si>
  <si>
    <t>INTERESES, COMISIONES Y OTROS GASTOS DE LA DEUDA PÚBLICA</t>
  </si>
  <si>
    <t>OTROS GASTOS Y PÉRDIDAS EXTRAORDINARIAS</t>
  </si>
  <si>
    <t>Suma de GASTOS Y OTRAS PÉRDIDAS</t>
  </si>
  <si>
    <t>BANORTE</t>
  </si>
  <si>
    <t>SANTANDER</t>
  </si>
  <si>
    <t>ANTICIPO A PROVEEDORES POR ADQUISICIÓN DE BIENES Y PRESTACIÓN DE SERVICIOS A CORTO PLAZO</t>
  </si>
  <si>
    <r>
      <t xml:space="preserve">Representa los recursos depositados de </t>
    </r>
    <r>
      <rPr>
        <b/>
        <i/>
        <sz val="9"/>
        <color indexed="8"/>
        <rFont val="Arial"/>
        <family val="2"/>
      </rPr>
      <t>ENTE/INSTITUTO</t>
    </r>
    <r>
      <rPr>
        <sz val="9"/>
        <color indexed="8"/>
        <rFont val="Arial"/>
        <family val="2"/>
      </rPr>
      <t>, pendientes de clasificar según los conceptos del Clasificador por Rubros de Ingresos.</t>
    </r>
  </si>
  <si>
    <r>
      <t xml:space="preserve">Representa los adeudos con proveedores derivados de operaciones de </t>
    </r>
    <r>
      <rPr>
        <b/>
        <i/>
        <sz val="9"/>
        <color indexed="8"/>
        <rFont val="Arial"/>
        <family val="2"/>
      </rPr>
      <t>ENTE/INSTITUTO</t>
    </r>
    <r>
      <rPr>
        <sz val="9"/>
        <color indexed="8"/>
        <rFont val="Arial"/>
        <family val="2"/>
      </rPr>
      <t>, con vencimiento menor o igual a doce meses.</t>
    </r>
  </si>
  <si>
    <t>INGRESOS POR VENTA DE BIENES Y PRESTACIÓN DE SERVICIOS</t>
  </si>
  <si>
    <t>TRANSFERENCIAS, ASIGNACIONES, SUBSIDIOS Y SUBVENCIONES, Y PENSIONES Y JUBILACIONES SUBSIDIOS Y SEBVENCIONES</t>
  </si>
  <si>
    <t>Subtotal subsidios y subvenciones</t>
  </si>
  <si>
    <t>C.P. Silvia Guadalupe Valdez Gomez</t>
  </si>
  <si>
    <t xml:space="preserve">Director </t>
  </si>
  <si>
    <t>Subdirectora Administrativa</t>
  </si>
  <si>
    <t>SUBTOTAL BIENES INMUEBLES, INFRAESTRUCTURA Y CONSTRUCCIONES EN PROCESO</t>
  </si>
  <si>
    <t>EFECTIVO</t>
  </si>
  <si>
    <t>TOTAL EFECTIVO Y EQUIVALENTES</t>
  </si>
  <si>
    <t>EQUIPO E INSTRUMENTAL MÉDICO Y DE LABORATORIO</t>
  </si>
  <si>
    <t>INGRESOS POR RECUPERAR A CORTO PLAZO</t>
  </si>
  <si>
    <t>PROVEEDORES POR PAGAR A CORTO PLAZO</t>
  </si>
  <si>
    <t>SERVICIOS PERSONALES POR PAGAR A CORTO PLAZO</t>
  </si>
  <si>
    <t>*     Nombre (completo) de los participantes que tomatón dichos cursos:</t>
  </si>
  <si>
    <t>*     Correos electrónicos de cada participante que tomaron dichos cursos:</t>
  </si>
  <si>
    <t>*      Fecha y lugar en que tomo el curso:</t>
  </si>
  <si>
    <t>*     Nombre del Ente (completo):</t>
  </si>
  <si>
    <t>*     Estado</t>
  </si>
  <si>
    <t>*     Fecha en que tomo el curso de Implementación.</t>
  </si>
  <si>
    <t>*     Teléfono con lada a 10 dígitos:</t>
  </si>
  <si>
    <t>Osmar Portillo Anchondo</t>
  </si>
  <si>
    <t>osmar_pa350@hotmail.com</t>
  </si>
  <si>
    <t>Instituto Municipal de Pensiones</t>
  </si>
  <si>
    <t>Chihuahua</t>
  </si>
  <si>
    <t>2004800 Ext. 6208</t>
  </si>
  <si>
    <t>Marcos Ayala Campos</t>
  </si>
  <si>
    <t>marcos.ayala@mpiochih.gob.mx</t>
  </si>
  <si>
    <t>Año 2015</t>
  </si>
  <si>
    <t xml:space="preserve">OTROS DERECHOS A RECIBIR EFECTIVO O EQUIVALENTES A CORTO PLAZO </t>
  </si>
  <si>
    <t>PROVISIONES A CORTO PLAZO</t>
  </si>
  <si>
    <t xml:space="preserve">En la cuenta de bancos se encuentra la cantidad de $92,638.81, provision creada para la demanda laboral de la C. Yuridia M. Mendez Gonzalez. </t>
  </si>
  <si>
    <t>Provisiones a Corto Plazo</t>
  </si>
  <si>
    <t>Representan las provisiones para juicios o demandas laborales.</t>
  </si>
  <si>
    <t>INGRESOS FINANCIEROS</t>
  </si>
  <si>
    <t>DERECHOS A RECIBIR BIENES O SERVICIOS</t>
  </si>
  <si>
    <t>En el mes de Diciembre del año 2020, se realizó la conciliación contable - física, generando diferencias, así mismo se ejecutaron los ajustes correspondientes como lo establecen las reglas específicas de valoración y del patrimonio en el numeral 9.</t>
  </si>
  <si>
    <t>Aunado a lo anterior la depreciación empleada fue de carácter lineal, tomando en cuenta el mes inmediato siguiente de la adquisición para los bienes muebles y el año completo para las mejoras o remodelaciones efectuadas al bien inmueble en el cual opera el Instituto.</t>
  </si>
  <si>
    <t>OTROS INGRESOS Y BENEFICIOS VARIOS</t>
  </si>
  <si>
    <t>ING. Juan Antonio Gonzalez Villaseñor</t>
  </si>
  <si>
    <t>Las tasas utilizadas fueron las sugeridas por los criterios de vida útil, dejando el valor de $1.00 como valor residual.</t>
  </si>
  <si>
    <t>-</t>
  </si>
  <si>
    <t>El primero por la cantidad de $ 64,241.46 proveniente de ingresos de libre disposición y destinado para futuras demandas laborales.</t>
  </si>
  <si>
    <t>El segundo por la cantidad de $ 3,051,949.44 proveniente de ingresos de libre disposición del ejercicio 2021, así mismo destinado para futuras demandas laborales.</t>
  </si>
  <si>
    <t xml:space="preserve">Los anteriores fondos son creados con la finalidad de no poner en riesgo la estabilidad del Instituto por pasivos contigentes. </t>
  </si>
  <si>
    <t>Se ejecutaron las depreciaciones en el modulo de bienes ya implementado y actualmente en función en el SAACG.NET</t>
  </si>
  <si>
    <t>AL 31 DE MARZO DEL 2022</t>
  </si>
  <si>
    <t xml:space="preserve">La cantidad disponible en Bancos, es por un importe de $ 74,019,527.76  de los cuales se cuenta con los siguientes fondos: </t>
  </si>
  <si>
    <r>
      <rPr>
        <b/>
        <sz val="9"/>
        <color indexed="8"/>
        <rFont val="Arial"/>
        <family val="2"/>
      </rPr>
      <t>Las Cuentas por Cobrar a Corto Plazo</t>
    </r>
    <r>
      <rPr>
        <sz val="9"/>
        <color indexed="8"/>
        <rFont val="Arial"/>
        <family val="2"/>
      </rPr>
      <t xml:space="preserve"> se integran por las cuotas y aportaciones a la seguridad social por la cantidad de $ 14,996,704.71 representado en terminos monetarios.</t>
    </r>
  </si>
  <si>
    <t>Este género se compone de dos grupos, el Pasivo Circulante y el Pasivo No Circulante, en éstos inciden pasivos derivados de operaciones por servicios personales, cuentas por pagar por operaciones presupuestarias devengadas y contabilizadas al 31 de marzo del ejercicio correspondiente; pasivos por obligaciones laborales, a continuación se presenta la integración del pasivo:</t>
  </si>
  <si>
    <t>El importe de esta cuenta esta constituido principalmente por: Retenciones de ISR por Sueldos y Salarios, Honorarios y por Arrendamiento, mismo que se pagan en el mes de Abril del 2022.</t>
  </si>
  <si>
    <t>“Bajo protesta de decir verdad declaramos que los Estados Financieros y sus notas, son razonablemente correctos y son responsabilidad del emisor”.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</si>
</sst>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&quot;$&quot;\ #,###,###.00"/>
    <numFmt numFmtId="168" formatCode="0.00000"/>
  </numFmts>
  <fonts count="35" x14ac:knownFonts="1">
    <font>
      <sz val="10"/>
      <color rgb="FF000000"/>
      <name val="Times New Roman"/>
      <family val="1"/>
    </font>
    <font>
      <sz val="9"/>
      <name val="Arial"/>
      <family val="2"/>
    </font>
    <font>
      <b/>
      <sz val="9"/>
      <name val="Arial"/>
      <family val="2"/>
    </font>
    <font>
      <b/>
      <sz val="7"/>
      <name val="Times New Roman"/>
      <family val="1"/>
    </font>
    <font>
      <i/>
      <sz val="8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i/>
      <sz val="9"/>
      <color indexed="8"/>
      <name val="Arial"/>
      <family val="2"/>
    </font>
    <font>
      <sz val="8"/>
      <name val="Arial"/>
      <family val="2"/>
    </font>
    <font>
      <b/>
      <i/>
      <sz val="8"/>
      <name val="Arial"/>
      <family val="2"/>
    </font>
    <font>
      <u/>
      <sz val="10"/>
      <color indexed="12"/>
      <name val="Arial"/>
      <family val="2"/>
    </font>
    <font>
      <b/>
      <i/>
      <sz val="9"/>
      <color indexed="8"/>
      <name val="Arial"/>
      <family val="2"/>
    </font>
    <font>
      <sz val="9"/>
      <color indexed="8"/>
      <name val="Arial"/>
      <family val="2"/>
    </font>
    <font>
      <sz val="10"/>
      <color rgb="FF000000"/>
      <name val="Times New Roman"/>
      <family val="1"/>
    </font>
    <font>
      <u/>
      <sz val="10"/>
      <color theme="10"/>
      <name val="Times New Roman"/>
      <family val="1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i/>
      <sz val="8"/>
      <color rgb="FF000000"/>
      <name val="Arial"/>
      <family val="2"/>
    </font>
    <font>
      <sz val="9"/>
      <color theme="1"/>
      <name val="Symbol"/>
      <family val="1"/>
      <charset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8"/>
      <color rgb="FF000000"/>
      <name val="Arial"/>
      <family val="2"/>
    </font>
    <font>
      <sz val="11"/>
      <color rgb="FF000000"/>
      <name val="Times New Roman"/>
      <family val="1"/>
    </font>
    <font>
      <sz val="10"/>
      <color rgb="FF00000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Calibri"/>
      <family val="2"/>
      <scheme val="minor"/>
    </font>
    <font>
      <sz val="12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8"/>
      <color rgb="FF000000"/>
      <name val="Arial"/>
      <family val="2"/>
    </font>
    <font>
      <b/>
      <i/>
      <sz val="8"/>
      <color rgb="FF000000"/>
      <name val="Arial"/>
      <family val="2"/>
    </font>
    <font>
      <b/>
      <sz val="10"/>
      <color rgb="FF000000"/>
      <name val="Arial"/>
      <family val="2"/>
    </font>
    <font>
      <b/>
      <sz val="16"/>
      <color rgb="FF00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BDE1C0"/>
        <bgColor indexed="64"/>
      </patternFill>
    </fill>
    <fill>
      <patternFill patternType="solid">
        <fgColor rgb="FFF4FAF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5F3E6"/>
        <bgColor indexed="64"/>
      </patternFill>
    </fill>
    <fill>
      <patternFill patternType="solid">
        <fgColor rgb="FF78C27F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26A632"/>
      </left>
      <right style="thin">
        <color rgb="FFBDE1C0"/>
      </right>
      <top style="thin">
        <color rgb="FFBDE1C0"/>
      </top>
      <bottom style="thin">
        <color rgb="FFBDE1C0"/>
      </bottom>
      <diagonal/>
    </border>
    <border>
      <left style="thin">
        <color rgb="FFBDE1C0"/>
      </left>
      <right style="thin">
        <color rgb="FFBDE1C0"/>
      </right>
      <top style="thin">
        <color rgb="FFBDE1C0"/>
      </top>
      <bottom style="thin">
        <color rgb="FFBDE1C0"/>
      </bottom>
      <diagonal/>
    </border>
    <border>
      <left style="thin">
        <color rgb="FFBDE1C0"/>
      </left>
      <right style="medium">
        <color rgb="FF26A632"/>
      </right>
      <top style="thin">
        <color rgb="FFBDE1C0"/>
      </top>
      <bottom style="thin">
        <color rgb="FFBDE1C0"/>
      </bottom>
      <diagonal/>
    </border>
    <border>
      <left style="medium">
        <color rgb="FF26A632"/>
      </left>
      <right style="thin">
        <color rgb="FFBDE1C0"/>
      </right>
      <top style="thin">
        <color rgb="FFBDE1C0"/>
      </top>
      <bottom style="medium">
        <color rgb="FF26A632"/>
      </bottom>
      <diagonal/>
    </border>
    <border>
      <left style="thin">
        <color rgb="FFBDE1C0"/>
      </left>
      <right style="thin">
        <color rgb="FFBDE1C0"/>
      </right>
      <top style="thin">
        <color rgb="FFBDE1C0"/>
      </top>
      <bottom style="medium">
        <color rgb="FF26A632"/>
      </bottom>
      <diagonal/>
    </border>
    <border>
      <left style="thin">
        <color rgb="FFBDE1C0"/>
      </left>
      <right style="medium">
        <color rgb="FF26A632"/>
      </right>
      <top style="thin">
        <color rgb="FFBDE1C0"/>
      </top>
      <bottom style="medium">
        <color rgb="FF26A632"/>
      </bottom>
      <diagonal/>
    </border>
    <border>
      <left style="thin">
        <color rgb="FFBDE1C0"/>
      </left>
      <right style="thin">
        <color rgb="FFBDE1C0"/>
      </right>
      <top style="thin">
        <color rgb="FFBDE1C0"/>
      </top>
      <bottom/>
      <diagonal/>
    </border>
    <border>
      <left style="thin">
        <color rgb="FFBDE1C0"/>
      </left>
      <right style="medium">
        <color rgb="FF26A632"/>
      </right>
      <top style="thin">
        <color rgb="FFBDE1C0"/>
      </top>
      <bottom/>
      <diagonal/>
    </border>
    <border>
      <left style="thin">
        <color rgb="FFBDE1C0"/>
      </left>
      <right style="thin">
        <color rgb="FFBDE1C0"/>
      </right>
      <top/>
      <bottom/>
      <diagonal/>
    </border>
    <border>
      <left style="thin">
        <color rgb="FFBDE1C0"/>
      </left>
      <right style="thin">
        <color rgb="FFBDE1C0"/>
      </right>
      <top/>
      <bottom style="thin">
        <color rgb="FFBDE1C0"/>
      </bottom>
      <diagonal/>
    </border>
    <border>
      <left style="thin">
        <color rgb="FFBDE1C0"/>
      </left>
      <right style="thin">
        <color rgb="FFBDE1C0"/>
      </right>
      <top/>
      <bottom style="medium">
        <color rgb="FF26A632"/>
      </bottom>
      <diagonal/>
    </border>
    <border>
      <left style="medium">
        <color rgb="FF26A632"/>
      </left>
      <right/>
      <top style="medium">
        <color rgb="FF26A632"/>
      </top>
      <bottom/>
      <diagonal/>
    </border>
    <border>
      <left/>
      <right/>
      <top style="medium">
        <color rgb="FF26A632"/>
      </top>
      <bottom/>
      <diagonal/>
    </border>
    <border>
      <left/>
      <right style="medium">
        <color rgb="FF26A632"/>
      </right>
      <top style="medium">
        <color rgb="FF26A632"/>
      </top>
      <bottom/>
      <diagonal/>
    </border>
    <border>
      <left style="medium">
        <color rgb="FF26A632"/>
      </left>
      <right style="thin">
        <color rgb="FFBDE1C0"/>
      </right>
      <top style="thin">
        <color rgb="FFBDE1C0"/>
      </top>
      <bottom/>
      <diagonal/>
    </border>
    <border>
      <left style="medium">
        <color rgb="FF26A632"/>
      </left>
      <right style="thin">
        <color rgb="FFBDE1C0"/>
      </right>
      <top/>
      <bottom style="thin">
        <color rgb="FFBDE1C0"/>
      </bottom>
      <diagonal/>
    </border>
    <border>
      <left style="medium">
        <color rgb="FF26A632"/>
      </left>
      <right style="thin">
        <color rgb="FFBDE1C0"/>
      </right>
      <top/>
      <bottom/>
      <diagonal/>
    </border>
    <border>
      <left style="medium">
        <color rgb="FF26A632"/>
      </left>
      <right style="thin">
        <color rgb="FFBDE1C0"/>
      </right>
      <top/>
      <bottom style="medium">
        <color rgb="FF26A632"/>
      </bottom>
      <diagonal/>
    </border>
  </borders>
  <cellStyleXfs count="5">
    <xf numFmtId="0" fontId="0" fillId="0" borderId="0"/>
    <xf numFmtId="0" fontId="14" fillId="0" borderId="0" applyNumberForma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43" fontId="13" fillId="0" borderId="0" applyFont="0" applyFill="0" applyBorder="0" applyAlignment="0" applyProtection="0"/>
    <xf numFmtId="164" fontId="13" fillId="0" borderId="0" applyFont="0" applyFill="0" applyBorder="0" applyAlignment="0" applyProtection="0"/>
  </cellStyleXfs>
  <cellXfs count="224">
    <xf numFmtId="0" fontId="0" fillId="0" borderId="0" xfId="0" applyFill="1" applyBorder="1" applyAlignment="1">
      <alignment horizontal="left" vertical="top"/>
    </xf>
    <xf numFmtId="0" fontId="1" fillId="0" borderId="0" xfId="0" applyFont="1" applyFill="1" applyBorder="1" applyAlignment="1">
      <alignment horizontal="left" vertical="top"/>
    </xf>
    <xf numFmtId="0" fontId="2" fillId="0" borderId="0" xfId="0" applyFont="1" applyFill="1" applyBorder="1" applyAlignment="1">
      <alignment horizontal="left" vertical="top"/>
    </xf>
    <xf numFmtId="0" fontId="2" fillId="0" borderId="0" xfId="0" applyFont="1" applyFill="1" applyBorder="1" applyAlignment="1">
      <alignment horizontal="center" vertical="top"/>
    </xf>
    <xf numFmtId="0" fontId="2" fillId="0" borderId="0" xfId="0" applyFont="1" applyFill="1" applyBorder="1" applyAlignment="1">
      <alignment vertical="top"/>
    </xf>
    <xf numFmtId="0" fontId="1" fillId="0" borderId="0" xfId="0" applyFont="1" applyFill="1" applyBorder="1" applyAlignment="1">
      <alignment vertical="top" wrapText="1"/>
    </xf>
    <xf numFmtId="0" fontId="15" fillId="0" borderId="0" xfId="0" applyFont="1" applyFill="1" applyBorder="1" applyAlignment="1">
      <alignment horizontal="left" vertical="top"/>
    </xf>
    <xf numFmtId="0" fontId="2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vertical="top" wrapText="1"/>
    </xf>
    <xf numFmtId="0" fontId="16" fillId="0" borderId="0" xfId="0" applyFont="1" applyFill="1" applyBorder="1" applyAlignment="1">
      <alignment horizontal="left" vertical="top"/>
    </xf>
    <xf numFmtId="0" fontId="1" fillId="0" borderId="0" xfId="0" applyFont="1" applyFill="1" applyBorder="1" applyAlignment="1">
      <alignment vertical="top"/>
    </xf>
    <xf numFmtId="0" fontId="15" fillId="0" borderId="0" xfId="0" applyFont="1" applyFill="1" applyBorder="1" applyAlignment="1">
      <alignment vertical="top"/>
    </xf>
    <xf numFmtId="0" fontId="15" fillId="0" borderId="0" xfId="0" applyFont="1" applyFill="1" applyBorder="1" applyAlignment="1">
      <alignment horizontal="left"/>
    </xf>
    <xf numFmtId="0" fontId="16" fillId="0" borderId="0" xfId="0" applyFont="1" applyFill="1" applyBorder="1" applyAlignment="1">
      <alignment horizontal="left"/>
    </xf>
    <xf numFmtId="49" fontId="1" fillId="0" borderId="0" xfId="0" applyNumberFormat="1" applyFont="1" applyFill="1" applyBorder="1" applyAlignment="1">
      <alignment vertical="top" wrapText="1"/>
    </xf>
    <xf numFmtId="49" fontId="16" fillId="0" borderId="0" xfId="0" applyNumberFormat="1" applyFont="1" applyFill="1" applyBorder="1" applyAlignment="1">
      <alignment horizontal="left" vertical="top"/>
    </xf>
    <xf numFmtId="49" fontId="15" fillId="0" borderId="0" xfId="0" applyNumberFormat="1" applyFont="1" applyFill="1" applyBorder="1" applyAlignment="1">
      <alignment horizontal="left" vertical="top"/>
    </xf>
    <xf numFmtId="49" fontId="2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 applyAlignment="1">
      <alignment vertical="top"/>
    </xf>
    <xf numFmtId="49" fontId="16" fillId="0" borderId="0" xfId="0" applyNumberFormat="1" applyFont="1" applyFill="1" applyBorder="1" applyAlignment="1">
      <alignment vertical="top"/>
    </xf>
    <xf numFmtId="0" fontId="17" fillId="0" borderId="0" xfId="0" applyFont="1" applyFill="1" applyBorder="1" applyAlignment="1">
      <alignment horizontal="left" vertical="top"/>
    </xf>
    <xf numFmtId="0" fontId="18" fillId="0" borderId="0" xfId="0" applyFont="1" applyAlignment="1">
      <alignment horizontal="center"/>
    </xf>
    <xf numFmtId="0" fontId="19" fillId="0" borderId="0" xfId="0" applyFont="1" applyAlignment="1"/>
    <xf numFmtId="0" fontId="20" fillId="0" borderId="0" xfId="0" applyFont="1" applyAlignment="1"/>
    <xf numFmtId="0" fontId="19" fillId="0" borderId="0" xfId="0" applyFont="1"/>
    <xf numFmtId="0" fontId="4" fillId="0" borderId="0" xfId="0" applyFont="1" applyFill="1" applyBorder="1" applyAlignment="1">
      <alignment vertical="top" wrapText="1"/>
    </xf>
    <xf numFmtId="49" fontId="4" fillId="0" borderId="0" xfId="0" applyNumberFormat="1" applyFont="1" applyFill="1" applyBorder="1" applyAlignment="1">
      <alignment vertical="top" wrapText="1"/>
    </xf>
    <xf numFmtId="0" fontId="20" fillId="0" borderId="0" xfId="0" applyFont="1"/>
    <xf numFmtId="0" fontId="20" fillId="0" borderId="0" xfId="0" applyFont="1" applyAlignment="1">
      <alignment vertical="center"/>
    </xf>
    <xf numFmtId="49" fontId="19" fillId="0" borderId="0" xfId="0" applyNumberFormat="1" applyFont="1" applyFill="1" applyBorder="1" applyAlignment="1">
      <alignment horizontal="right"/>
    </xf>
    <xf numFmtId="4" fontId="19" fillId="0" borderId="0" xfId="0" applyNumberFormat="1" applyFont="1" applyFill="1" applyBorder="1" applyAlignment="1"/>
    <xf numFmtId="0" fontId="19" fillId="0" borderId="0" xfId="0" applyFont="1" applyAlignment="1">
      <alignment vertical="center"/>
    </xf>
    <xf numFmtId="0" fontId="15" fillId="0" borderId="0" xfId="0" applyFont="1" applyFill="1" applyBorder="1" applyAlignment="1">
      <alignment vertical="top"/>
    </xf>
    <xf numFmtId="0" fontId="16" fillId="0" borderId="0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left" vertical="top"/>
    </xf>
    <xf numFmtId="0" fontId="22" fillId="0" borderId="0" xfId="0" applyFont="1" applyFill="1" applyBorder="1" applyAlignment="1">
      <alignment horizontal="left" vertical="top"/>
    </xf>
    <xf numFmtId="0" fontId="23" fillId="0" borderId="0" xfId="0" applyFont="1" applyFill="1" applyBorder="1" applyAlignment="1">
      <alignment horizontal="left" vertical="top"/>
    </xf>
    <xf numFmtId="0" fontId="24" fillId="2" borderId="6" xfId="0" applyFont="1" applyFill="1" applyBorder="1" applyAlignment="1">
      <alignment horizontal="center" vertical="center"/>
    </xf>
    <xf numFmtId="0" fontId="24" fillId="2" borderId="7" xfId="0" applyFont="1" applyFill="1" applyBorder="1" applyAlignment="1">
      <alignment horizontal="center" vertical="center"/>
    </xf>
    <xf numFmtId="0" fontId="24" fillId="2" borderId="8" xfId="0" applyFont="1" applyFill="1" applyBorder="1" applyAlignment="1">
      <alignment horizontal="center" vertical="center"/>
    </xf>
    <xf numFmtId="0" fontId="24" fillId="3" borderId="6" xfId="0" applyFont="1" applyFill="1" applyBorder="1" applyAlignment="1">
      <alignment horizontal="center" vertical="center"/>
    </xf>
    <xf numFmtId="0" fontId="25" fillId="3" borderId="7" xfId="0" applyFont="1" applyFill="1" applyBorder="1" applyAlignment="1">
      <alignment vertical="center"/>
    </xf>
    <xf numFmtId="0" fontId="25" fillId="3" borderId="7" xfId="0" applyFont="1" applyFill="1" applyBorder="1" applyAlignment="1">
      <alignment vertical="center" wrapText="1"/>
    </xf>
    <xf numFmtId="49" fontId="25" fillId="3" borderId="7" xfId="0" applyNumberFormat="1" applyFont="1" applyFill="1" applyBorder="1" applyAlignment="1">
      <alignment vertical="center"/>
    </xf>
    <xf numFmtId="49" fontId="25" fillId="3" borderId="8" xfId="0" applyNumberFormat="1" applyFont="1" applyFill="1" applyBorder="1" applyAlignment="1">
      <alignment vertical="center"/>
    </xf>
    <xf numFmtId="0" fontId="24" fillId="0" borderId="6" xfId="0" applyFont="1" applyFill="1" applyBorder="1" applyAlignment="1">
      <alignment horizontal="center" vertical="center"/>
    </xf>
    <xf numFmtId="0" fontId="25" fillId="0" borderId="7" xfId="0" applyFont="1" applyFill="1" applyBorder="1" applyAlignment="1">
      <alignment vertical="center"/>
    </xf>
    <xf numFmtId="0" fontId="25" fillId="0" borderId="7" xfId="0" applyFont="1" applyFill="1" applyBorder="1" applyAlignment="1">
      <alignment vertical="center" wrapText="1"/>
    </xf>
    <xf numFmtId="49" fontId="25" fillId="0" borderId="7" xfId="0" applyNumberFormat="1" applyFont="1" applyFill="1" applyBorder="1" applyAlignment="1">
      <alignment vertical="center"/>
    </xf>
    <xf numFmtId="49" fontId="25" fillId="0" borderId="8" xfId="0" applyNumberFormat="1" applyFont="1" applyFill="1" applyBorder="1" applyAlignment="1">
      <alignment vertical="center"/>
    </xf>
    <xf numFmtId="0" fontId="24" fillId="3" borderId="9" xfId="0" applyFont="1" applyFill="1" applyBorder="1" applyAlignment="1">
      <alignment horizontal="center" vertical="center"/>
    </xf>
    <xf numFmtId="0" fontId="25" fillId="3" borderId="10" xfId="0" applyFont="1" applyFill="1" applyBorder="1" applyAlignment="1">
      <alignment vertical="center"/>
    </xf>
    <xf numFmtId="0" fontId="25" fillId="3" borderId="10" xfId="0" applyFont="1" applyFill="1" applyBorder="1" applyAlignment="1">
      <alignment vertical="center" wrapText="1"/>
    </xf>
    <xf numFmtId="49" fontId="25" fillId="3" borderId="10" xfId="0" applyNumberFormat="1" applyFont="1" applyFill="1" applyBorder="1" applyAlignment="1">
      <alignment vertical="center"/>
    </xf>
    <xf numFmtId="49" fontId="25" fillId="3" borderId="11" xfId="0" applyNumberFormat="1" applyFont="1" applyFill="1" applyBorder="1" applyAlignment="1">
      <alignment vertical="center"/>
    </xf>
    <xf numFmtId="0" fontId="26" fillId="0" borderId="0" xfId="0" applyFont="1"/>
    <xf numFmtId="0" fontId="27" fillId="0" borderId="0" xfId="0" applyFont="1" applyAlignment="1"/>
    <xf numFmtId="0" fontId="27" fillId="0" borderId="0" xfId="0" applyFont="1" applyBorder="1" applyAlignment="1">
      <alignment vertical="center"/>
    </xf>
    <xf numFmtId="49" fontId="27" fillId="0" borderId="0" xfId="0" applyNumberFormat="1" applyFont="1" applyBorder="1" applyAlignment="1">
      <alignment vertical="center"/>
    </xf>
    <xf numFmtId="0" fontId="28" fillId="0" borderId="0" xfId="0" applyFont="1" applyFill="1" applyBorder="1" applyAlignment="1">
      <alignment horizontal="left" vertical="top"/>
    </xf>
    <xf numFmtId="49" fontId="25" fillId="0" borderId="12" xfId="0" applyNumberFormat="1" applyFont="1" applyFill="1" applyBorder="1" applyAlignment="1">
      <alignment vertical="center"/>
    </xf>
    <xf numFmtId="49" fontId="25" fillId="0" borderId="13" xfId="0" applyNumberFormat="1" applyFont="1" applyFill="1" applyBorder="1" applyAlignment="1">
      <alignment vertical="center"/>
    </xf>
    <xf numFmtId="0" fontId="24" fillId="0" borderId="9" xfId="0" applyFont="1" applyFill="1" applyBorder="1" applyAlignment="1">
      <alignment horizontal="center" vertical="center"/>
    </xf>
    <xf numFmtId="0" fontId="25" fillId="0" borderId="10" xfId="0" applyFont="1" applyFill="1" applyBorder="1" applyAlignment="1">
      <alignment vertical="center"/>
    </xf>
    <xf numFmtId="0" fontId="25" fillId="0" borderId="10" xfId="0" applyFont="1" applyFill="1" applyBorder="1" applyAlignment="1">
      <alignment vertical="center" wrapText="1"/>
    </xf>
    <xf numFmtId="49" fontId="25" fillId="0" borderId="10" xfId="0" applyNumberFormat="1" applyFont="1" applyFill="1" applyBorder="1" applyAlignment="1">
      <alignment vertical="center"/>
    </xf>
    <xf numFmtId="49" fontId="25" fillId="0" borderId="11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justify" vertical="justify" wrapText="1"/>
    </xf>
    <xf numFmtId="49" fontId="9" fillId="0" borderId="0" xfId="0" applyNumberFormat="1" applyFont="1" applyFill="1" applyBorder="1" applyAlignment="1">
      <alignment vertical="top" wrapText="1"/>
    </xf>
    <xf numFmtId="49" fontId="29" fillId="0" borderId="0" xfId="0" applyNumberFormat="1" applyFont="1" applyFill="1" applyBorder="1" applyAlignment="1">
      <alignment horizontal="left" vertical="top"/>
    </xf>
    <xf numFmtId="49" fontId="8" fillId="0" borderId="0" xfId="0" applyNumberFormat="1" applyFont="1" applyFill="1" applyBorder="1" applyAlignment="1">
      <alignment vertical="top" wrapText="1"/>
    </xf>
    <xf numFmtId="0" fontId="15" fillId="0" borderId="0" xfId="0" applyFont="1" applyFill="1" applyBorder="1" applyAlignment="1">
      <alignment horizontal="left" vertical="top"/>
    </xf>
    <xf numFmtId="43" fontId="1" fillId="4" borderId="0" xfId="3" applyFont="1" applyFill="1" applyBorder="1"/>
    <xf numFmtId="0" fontId="15" fillId="0" borderId="1" xfId="0" applyFont="1" applyFill="1" applyBorder="1" applyAlignment="1">
      <alignment horizontal="left" vertical="top"/>
    </xf>
    <xf numFmtId="0" fontId="19" fillId="4" borderId="0" xfId="0" applyFont="1" applyFill="1" applyBorder="1" applyAlignment="1" applyProtection="1">
      <protection locked="0"/>
    </xf>
    <xf numFmtId="43" fontId="1" fillId="4" borderId="1" xfId="3" applyFont="1" applyFill="1" applyBorder="1"/>
    <xf numFmtId="0" fontId="19" fillId="4" borderId="1" xfId="0" applyFont="1" applyFill="1" applyBorder="1"/>
    <xf numFmtId="0" fontId="15" fillId="0" borderId="0" xfId="0" applyFont="1" applyFill="1" applyBorder="1" applyAlignment="1">
      <alignment horizontal="left" vertical="top"/>
    </xf>
    <xf numFmtId="0" fontId="15" fillId="0" borderId="0" xfId="0" applyFont="1" applyFill="1" applyBorder="1" applyAlignment="1">
      <alignment horizontal="left" vertical="top"/>
    </xf>
    <xf numFmtId="164" fontId="1" fillId="0" borderId="0" xfId="0" applyNumberFormat="1" applyFont="1" applyFill="1" applyBorder="1" applyAlignment="1">
      <alignment vertical="top"/>
    </xf>
    <xf numFmtId="0" fontId="15" fillId="0" borderId="0" xfId="0" applyFont="1" applyFill="1" applyBorder="1" applyAlignment="1">
      <alignment horizontal="left" vertical="top"/>
    </xf>
    <xf numFmtId="0" fontId="1" fillId="0" borderId="0" xfId="0" applyFont="1" applyFill="1" applyBorder="1" applyAlignment="1" applyProtection="1">
      <alignment horizontal="center" vertical="top" wrapText="1"/>
      <protection locked="0"/>
    </xf>
    <xf numFmtId="0" fontId="0" fillId="0" borderId="0" xfId="0" applyFont="1" applyFill="1" applyBorder="1" applyAlignment="1">
      <alignment horizontal="left" vertical="top"/>
    </xf>
    <xf numFmtId="0" fontId="14" fillId="0" borderId="0" xfId="1" applyFill="1" applyBorder="1" applyAlignment="1">
      <alignment horizontal="left" vertical="top"/>
    </xf>
    <xf numFmtId="14" fontId="0" fillId="0" borderId="0" xfId="0" applyNumberFormat="1" applyFill="1" applyBorder="1" applyAlignment="1">
      <alignment horizontal="left" vertical="top"/>
    </xf>
    <xf numFmtId="0" fontId="21" fillId="0" borderId="0" xfId="0" applyFont="1" applyFill="1" applyBorder="1" applyAlignment="1">
      <alignment horizontal="justify" vertical="justify" wrapText="1"/>
    </xf>
    <xf numFmtId="0" fontId="19" fillId="0" borderId="0" xfId="0" applyFont="1" applyAlignment="1">
      <alignment horizontal="justify" vertical="justify"/>
    </xf>
    <xf numFmtId="0" fontId="15" fillId="0" borderId="0" xfId="0" applyFont="1" applyFill="1" applyBorder="1" applyAlignment="1">
      <alignment horizontal="left" vertical="top"/>
    </xf>
    <xf numFmtId="0" fontId="15" fillId="0" borderId="0" xfId="0" applyFont="1" applyFill="1" applyBorder="1" applyAlignment="1">
      <alignment horizontal="left" vertical="top"/>
    </xf>
    <xf numFmtId="0" fontId="15" fillId="0" borderId="0" xfId="0" applyFont="1" applyFill="1" applyBorder="1" applyAlignment="1">
      <alignment horizontal="left" vertical="top"/>
    </xf>
    <xf numFmtId="49" fontId="30" fillId="0" borderId="0" xfId="0" applyNumberFormat="1" applyFont="1" applyFill="1" applyBorder="1" applyAlignment="1">
      <alignment horizontal="left" vertical="top"/>
    </xf>
    <xf numFmtId="49" fontId="17" fillId="0" borderId="0" xfId="0" applyNumberFormat="1" applyFont="1" applyFill="1" applyBorder="1" applyAlignment="1">
      <alignment horizontal="left" vertical="top"/>
    </xf>
    <xf numFmtId="0" fontId="17" fillId="0" borderId="0" xfId="0" applyFont="1" applyFill="1" applyBorder="1" applyAlignment="1">
      <alignment horizontal="justify" vertical="justify" wrapText="1"/>
    </xf>
    <xf numFmtId="0" fontId="17" fillId="0" borderId="0" xfId="0" applyFont="1" applyFill="1" applyBorder="1" applyAlignment="1">
      <alignment vertical="justify"/>
    </xf>
    <xf numFmtId="0" fontId="19" fillId="0" borderId="0" xfId="0" applyFont="1" applyAlignment="1">
      <alignment vertical="justify" wrapText="1"/>
    </xf>
    <xf numFmtId="0" fontId="19" fillId="0" borderId="0" xfId="0" applyFont="1" applyAlignment="1">
      <alignment vertical="justify"/>
    </xf>
    <xf numFmtId="49" fontId="20" fillId="0" borderId="0" xfId="0" applyNumberFormat="1" applyFont="1" applyFill="1" applyBorder="1" applyAlignment="1">
      <alignment horizontal="left"/>
    </xf>
    <xf numFmtId="164" fontId="20" fillId="0" borderId="0" xfId="4" applyFont="1" applyFill="1" applyBorder="1" applyAlignment="1"/>
    <xf numFmtId="49" fontId="20" fillId="0" borderId="0" xfId="0" applyNumberFormat="1" applyFont="1" applyFill="1" applyBorder="1" applyAlignment="1">
      <alignment horizontal="right"/>
    </xf>
    <xf numFmtId="0" fontId="17" fillId="0" borderId="0" xfId="0" applyFont="1" applyFill="1" applyBorder="1" applyAlignment="1">
      <alignment horizontal="left" vertical="justify"/>
    </xf>
    <xf numFmtId="49" fontId="30" fillId="0" borderId="0" xfId="0" applyNumberFormat="1" applyFont="1" applyFill="1" applyBorder="1" applyAlignment="1">
      <alignment horizontal="right" vertical="top"/>
    </xf>
    <xf numFmtId="44" fontId="1" fillId="0" borderId="0" xfId="0" applyNumberFormat="1" applyFont="1" applyFill="1" applyBorder="1" applyAlignment="1">
      <alignment vertical="top" wrapText="1"/>
    </xf>
    <xf numFmtId="0" fontId="21" fillId="0" borderId="0" xfId="0" applyFont="1" applyFill="1" applyBorder="1" applyAlignment="1">
      <alignment horizontal="left" vertical="top"/>
    </xf>
    <xf numFmtId="49" fontId="21" fillId="0" borderId="0" xfId="0" applyNumberFormat="1" applyFont="1" applyFill="1" applyBorder="1" applyAlignment="1">
      <alignment horizontal="left" vertical="top"/>
    </xf>
    <xf numFmtId="0" fontId="8" fillId="0" borderId="0" xfId="0" applyFont="1" applyFill="1" applyBorder="1" applyAlignment="1">
      <alignment horizontal="left" vertical="top"/>
    </xf>
    <xf numFmtId="0" fontId="1" fillId="4" borderId="0" xfId="0" applyFont="1" applyFill="1" applyBorder="1" applyAlignment="1" applyProtection="1">
      <alignment horizontal="center" vertical="top" wrapText="1"/>
      <protection locked="0"/>
    </xf>
    <xf numFmtId="168" fontId="15" fillId="0" borderId="0" xfId="0" applyNumberFormat="1" applyFont="1" applyFill="1" applyBorder="1" applyAlignment="1">
      <alignment horizontal="left" vertical="top"/>
    </xf>
    <xf numFmtId="0" fontId="15" fillId="0" borderId="0" xfId="0" applyFont="1" applyFill="1" applyBorder="1" applyAlignment="1">
      <alignment horizontal="left" vertical="top" wrapText="1"/>
    </xf>
    <xf numFmtId="0" fontId="1" fillId="4" borderId="1" xfId="0" applyFont="1" applyFill="1" applyBorder="1" applyAlignment="1" applyProtection="1">
      <alignment horizontal="center"/>
      <protection locked="0"/>
    </xf>
    <xf numFmtId="0" fontId="1" fillId="4" borderId="1" xfId="0" applyFont="1" applyFill="1" applyBorder="1" applyAlignment="1" applyProtection="1">
      <alignment horizontal="center" vertical="center"/>
      <protection locked="0"/>
    </xf>
    <xf numFmtId="0" fontId="19" fillId="4" borderId="0" xfId="0" applyFont="1" applyFill="1" applyBorder="1" applyAlignment="1" applyProtection="1">
      <alignment horizontal="center"/>
      <protection locked="0"/>
    </xf>
    <xf numFmtId="0" fontId="1" fillId="4" borderId="0" xfId="0" applyFont="1" applyFill="1" applyBorder="1" applyAlignment="1" applyProtection="1">
      <alignment horizontal="center" vertical="top" wrapText="1"/>
      <protection locked="0"/>
    </xf>
    <xf numFmtId="0" fontId="21" fillId="0" borderId="0" xfId="0" applyFont="1" applyFill="1" applyBorder="1" applyAlignment="1">
      <alignment horizontal="left" vertical="top"/>
    </xf>
    <xf numFmtId="0" fontId="19" fillId="0" borderId="3" xfId="0" applyFont="1" applyFill="1" applyBorder="1" applyAlignment="1">
      <alignment horizontal="left"/>
    </xf>
    <xf numFmtId="0" fontId="20" fillId="0" borderId="4" xfId="0" applyFont="1" applyFill="1" applyBorder="1" applyAlignment="1">
      <alignment horizontal="left"/>
    </xf>
    <xf numFmtId="0" fontId="20" fillId="0" borderId="5" xfId="0" applyFont="1" applyFill="1" applyBorder="1" applyAlignment="1">
      <alignment horizontal="left"/>
    </xf>
    <xf numFmtId="164" fontId="19" fillId="0" borderId="3" xfId="4" applyFont="1" applyFill="1" applyBorder="1" applyAlignment="1">
      <alignment horizontal="center"/>
    </xf>
    <xf numFmtId="164" fontId="19" fillId="0" borderId="4" xfId="4" applyFont="1" applyFill="1" applyBorder="1" applyAlignment="1">
      <alignment horizontal="center"/>
    </xf>
    <xf numFmtId="164" fontId="19" fillId="0" borderId="5" xfId="4" applyFont="1" applyFill="1" applyBorder="1" applyAlignment="1">
      <alignment horizontal="center"/>
    </xf>
    <xf numFmtId="164" fontId="20" fillId="0" borderId="2" xfId="4" applyFont="1" applyFill="1" applyBorder="1" applyAlignment="1"/>
    <xf numFmtId="164" fontId="19" fillId="0" borderId="2" xfId="4" applyFont="1" applyFill="1" applyBorder="1" applyAlignment="1"/>
    <xf numFmtId="49" fontId="20" fillId="0" borderId="3" xfId="0" applyNumberFormat="1" applyFont="1" applyFill="1" applyBorder="1" applyAlignment="1">
      <alignment horizontal="right"/>
    </xf>
    <xf numFmtId="49" fontId="20" fillId="0" borderId="4" xfId="0" applyNumberFormat="1" applyFont="1" applyFill="1" applyBorder="1" applyAlignment="1">
      <alignment horizontal="right"/>
    </xf>
    <xf numFmtId="49" fontId="20" fillId="0" borderId="5" xfId="0" applyNumberFormat="1" applyFont="1" applyFill="1" applyBorder="1" applyAlignment="1">
      <alignment horizontal="right"/>
    </xf>
    <xf numFmtId="0" fontId="20" fillId="0" borderId="2" xfId="0" applyFont="1" applyFill="1" applyBorder="1" applyAlignment="1"/>
    <xf numFmtId="49" fontId="19" fillId="0" borderId="2" xfId="0" applyNumberFormat="1" applyFont="1" applyFill="1" applyBorder="1" applyAlignment="1"/>
    <xf numFmtId="0" fontId="20" fillId="0" borderId="3" xfId="0" applyFont="1" applyFill="1" applyBorder="1" applyAlignment="1">
      <alignment horizontal="center"/>
    </xf>
    <xf numFmtId="0" fontId="20" fillId="0" borderId="4" xfId="0" applyFont="1" applyFill="1" applyBorder="1" applyAlignment="1">
      <alignment horizontal="center"/>
    </xf>
    <xf numFmtId="0" fontId="20" fillId="0" borderId="5" xfId="0" applyFont="1" applyFill="1" applyBorder="1" applyAlignment="1">
      <alignment horizontal="center"/>
    </xf>
    <xf numFmtId="49" fontId="19" fillId="0" borderId="3" xfId="0" applyNumberFormat="1" applyFont="1" applyFill="1" applyBorder="1" applyAlignment="1">
      <alignment horizontal="left"/>
    </xf>
    <xf numFmtId="49" fontId="19" fillId="0" borderId="4" xfId="0" applyNumberFormat="1" applyFont="1" applyFill="1" applyBorder="1" applyAlignment="1">
      <alignment horizontal="left"/>
    </xf>
    <xf numFmtId="49" fontId="19" fillId="0" borderId="5" xfId="0" applyNumberFormat="1" applyFont="1" applyFill="1" applyBorder="1" applyAlignment="1">
      <alignment horizontal="left"/>
    </xf>
    <xf numFmtId="165" fontId="19" fillId="0" borderId="3" xfId="0" applyNumberFormat="1" applyFont="1" applyFill="1" applyBorder="1" applyAlignment="1">
      <alignment horizontal="right"/>
    </xf>
    <xf numFmtId="165" fontId="19" fillId="0" borderId="4" xfId="0" applyNumberFormat="1" applyFont="1" applyFill="1" applyBorder="1" applyAlignment="1">
      <alignment horizontal="right"/>
    </xf>
    <xf numFmtId="165" fontId="19" fillId="0" borderId="5" xfId="0" applyNumberFormat="1" applyFont="1" applyFill="1" applyBorder="1" applyAlignment="1">
      <alignment horizontal="right"/>
    </xf>
    <xf numFmtId="0" fontId="19" fillId="0" borderId="0" xfId="0" applyFont="1" applyAlignment="1">
      <alignment horizontal="left" vertical="justify" wrapText="1"/>
    </xf>
    <xf numFmtId="0" fontId="19" fillId="0" borderId="0" xfId="0" applyFont="1" applyAlignment="1">
      <alignment horizontal="left" vertical="justify"/>
    </xf>
    <xf numFmtId="49" fontId="19" fillId="0" borderId="2" xfId="0" applyNumberFormat="1" applyFont="1" applyFill="1" applyBorder="1" applyAlignment="1">
      <alignment horizontal="left"/>
    </xf>
    <xf numFmtId="165" fontId="19" fillId="0" borderId="2" xfId="0" applyNumberFormat="1" applyFont="1" applyFill="1" applyBorder="1" applyAlignment="1"/>
    <xf numFmtId="4" fontId="19" fillId="0" borderId="2" xfId="0" applyNumberFormat="1" applyFont="1" applyFill="1" applyBorder="1" applyAlignment="1"/>
    <xf numFmtId="49" fontId="20" fillId="0" borderId="3" xfId="0" applyNumberFormat="1" applyFont="1" applyFill="1" applyBorder="1" applyAlignment="1">
      <alignment horizontal="left"/>
    </xf>
    <xf numFmtId="49" fontId="20" fillId="0" borderId="4" xfId="0" applyNumberFormat="1" applyFont="1" applyFill="1" applyBorder="1" applyAlignment="1">
      <alignment horizontal="left"/>
    </xf>
    <xf numFmtId="49" fontId="20" fillId="0" borderId="5" xfId="0" applyNumberFormat="1" applyFont="1" applyFill="1" applyBorder="1" applyAlignment="1">
      <alignment horizontal="left"/>
    </xf>
    <xf numFmtId="49" fontId="19" fillId="0" borderId="3" xfId="0" applyNumberFormat="1" applyFont="1" applyFill="1" applyBorder="1" applyAlignment="1">
      <alignment vertical="top" wrapText="1"/>
    </xf>
    <xf numFmtId="49" fontId="19" fillId="0" borderId="4" xfId="0" applyNumberFormat="1" applyFont="1" applyFill="1" applyBorder="1" applyAlignment="1">
      <alignment vertical="top" wrapText="1"/>
    </xf>
    <xf numFmtId="49" fontId="19" fillId="0" borderId="5" xfId="0" applyNumberFormat="1" applyFont="1" applyFill="1" applyBorder="1" applyAlignment="1">
      <alignment vertical="top" wrapText="1"/>
    </xf>
    <xf numFmtId="0" fontId="20" fillId="0" borderId="2" xfId="0" applyFont="1" applyFill="1" applyBorder="1" applyAlignment="1">
      <alignment horizontal="center"/>
    </xf>
    <xf numFmtId="49" fontId="20" fillId="0" borderId="2" xfId="0" applyNumberFormat="1" applyFont="1" applyFill="1" applyBorder="1" applyAlignment="1">
      <alignment horizontal="right"/>
    </xf>
    <xf numFmtId="0" fontId="19" fillId="0" borderId="0" xfId="0" applyFont="1" applyAlignment="1">
      <alignment horizontal="justify" vertical="justify" wrapText="1"/>
    </xf>
    <xf numFmtId="0" fontId="2" fillId="0" borderId="0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justify" vertical="justify" wrapText="1"/>
    </xf>
    <xf numFmtId="2" fontId="19" fillId="0" borderId="4" xfId="0" applyNumberFormat="1" applyFont="1" applyFill="1" applyBorder="1" applyAlignment="1">
      <alignment horizontal="right"/>
    </xf>
    <xf numFmtId="2" fontId="19" fillId="0" borderId="5" xfId="0" applyNumberFormat="1" applyFont="1" applyFill="1" applyBorder="1" applyAlignment="1">
      <alignment horizontal="right"/>
    </xf>
    <xf numFmtId="0" fontId="21" fillId="0" borderId="0" xfId="0" applyFont="1" applyFill="1" applyBorder="1" applyAlignment="1">
      <alignment horizontal="left" vertical="justify"/>
    </xf>
    <xf numFmtId="49" fontId="19" fillId="0" borderId="2" xfId="0" applyNumberFormat="1" applyFont="1" applyBorder="1" applyAlignment="1"/>
    <xf numFmtId="165" fontId="19" fillId="0" borderId="2" xfId="0" applyNumberFormat="1" applyFont="1" applyBorder="1" applyAlignment="1"/>
    <xf numFmtId="2" fontId="19" fillId="0" borderId="2" xfId="0" applyNumberFormat="1" applyFont="1" applyBorder="1" applyAlignment="1"/>
    <xf numFmtId="0" fontId="15" fillId="0" borderId="0" xfId="0" applyFont="1" applyFill="1" applyBorder="1" applyAlignment="1">
      <alignment horizontal="left" vertical="top" wrapText="1"/>
    </xf>
    <xf numFmtId="49" fontId="20" fillId="0" borderId="3" xfId="0" applyNumberFormat="1" applyFont="1" applyBorder="1" applyAlignment="1">
      <alignment horizontal="right"/>
    </xf>
    <xf numFmtId="49" fontId="20" fillId="0" borderId="4" xfId="0" applyNumberFormat="1" applyFont="1" applyBorder="1" applyAlignment="1">
      <alignment horizontal="right"/>
    </xf>
    <xf numFmtId="49" fontId="20" fillId="0" borderId="5" xfId="0" applyNumberFormat="1" applyFont="1" applyBorder="1" applyAlignment="1">
      <alignment horizontal="right"/>
    </xf>
    <xf numFmtId="164" fontId="20" fillId="0" borderId="3" xfId="4" applyFont="1" applyBorder="1" applyAlignment="1">
      <alignment horizontal="right"/>
    </xf>
    <xf numFmtId="164" fontId="20" fillId="0" borderId="4" xfId="4" applyFont="1" applyBorder="1" applyAlignment="1">
      <alignment horizontal="right"/>
    </xf>
    <xf numFmtId="164" fontId="20" fillId="0" borderId="5" xfId="4" applyFont="1" applyBorder="1" applyAlignment="1">
      <alignment horizontal="right"/>
    </xf>
    <xf numFmtId="0" fontId="20" fillId="0" borderId="3" xfId="0" applyFont="1" applyFill="1" applyBorder="1" applyAlignment="1">
      <alignment horizontal="left"/>
    </xf>
    <xf numFmtId="0" fontId="31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justify" vertical="center" wrapText="1"/>
    </xf>
    <xf numFmtId="164" fontId="20" fillId="0" borderId="2" xfId="4" applyFont="1" applyBorder="1" applyAlignment="1"/>
    <xf numFmtId="164" fontId="20" fillId="0" borderId="3" xfId="4" applyFont="1" applyFill="1" applyBorder="1" applyAlignment="1">
      <alignment horizontal="right"/>
    </xf>
    <xf numFmtId="164" fontId="20" fillId="0" borderId="4" xfId="4" applyFont="1" applyFill="1" applyBorder="1" applyAlignment="1">
      <alignment horizontal="right"/>
    </xf>
    <xf numFmtId="164" fontId="20" fillId="0" borderId="5" xfId="4" applyFont="1" applyFill="1" applyBorder="1" applyAlignment="1">
      <alignment horizontal="right"/>
    </xf>
    <xf numFmtId="0" fontId="5" fillId="0" borderId="0" xfId="0" applyFont="1" applyAlignment="1">
      <alignment horizontal="left" wrapText="1"/>
    </xf>
    <xf numFmtId="0" fontId="19" fillId="0" borderId="0" xfId="0" applyFont="1" applyAlignment="1">
      <alignment horizontal="left" wrapText="1"/>
    </xf>
    <xf numFmtId="0" fontId="20" fillId="0" borderId="3" xfId="0" applyFont="1" applyFill="1" applyBorder="1" applyAlignment="1"/>
    <xf numFmtId="0" fontId="20" fillId="0" borderId="4" xfId="0" applyFont="1" applyFill="1" applyBorder="1" applyAlignment="1"/>
    <xf numFmtId="0" fontId="20" fillId="0" borderId="5" xfId="0" applyFont="1" applyFill="1" applyBorder="1" applyAlignment="1"/>
    <xf numFmtId="0" fontId="19" fillId="0" borderId="0" xfId="0" applyFont="1" applyAlignment="1">
      <alignment horizontal="justify" vertical="justify"/>
    </xf>
    <xf numFmtId="165" fontId="19" fillId="0" borderId="3" xfId="0" applyNumberFormat="1" applyFont="1" applyFill="1" applyBorder="1" applyAlignment="1"/>
    <xf numFmtId="165" fontId="19" fillId="0" borderId="4" xfId="0" applyNumberFormat="1" applyFont="1" applyFill="1" applyBorder="1" applyAlignment="1"/>
    <xf numFmtId="165" fontId="19" fillId="0" borderId="5" xfId="0" applyNumberFormat="1" applyFont="1" applyFill="1" applyBorder="1" applyAlignment="1"/>
    <xf numFmtId="0" fontId="20" fillId="0" borderId="2" xfId="0" applyFont="1" applyFill="1" applyBorder="1" applyAlignment="1">
      <alignment horizontal="left"/>
    </xf>
    <xf numFmtId="0" fontId="20" fillId="0" borderId="0" xfId="0" applyFont="1" applyAlignment="1">
      <alignment horizontal="left" vertical="justify"/>
    </xf>
    <xf numFmtId="0" fontId="16" fillId="0" borderId="0" xfId="0" applyFont="1" applyFill="1" applyBorder="1" applyAlignment="1">
      <alignment horizontal="center" vertical="justify"/>
    </xf>
    <xf numFmtId="49" fontId="19" fillId="0" borderId="3" xfId="0" applyNumberFormat="1" applyFont="1" applyBorder="1" applyAlignment="1"/>
    <xf numFmtId="49" fontId="19" fillId="0" borderId="4" xfId="0" applyNumberFormat="1" applyFont="1" applyBorder="1" applyAlignment="1"/>
    <xf numFmtId="49" fontId="19" fillId="0" borderId="5" xfId="0" applyNumberFormat="1" applyFont="1" applyBorder="1" applyAlignment="1"/>
    <xf numFmtId="0" fontId="19" fillId="0" borderId="4" xfId="0" applyFont="1" applyFill="1" applyBorder="1" applyAlignment="1">
      <alignment horizontal="left"/>
    </xf>
    <xf numFmtId="0" fontId="19" fillId="0" borderId="5" xfId="0" applyFont="1" applyFill="1" applyBorder="1" applyAlignment="1">
      <alignment horizontal="left"/>
    </xf>
    <xf numFmtId="49" fontId="20" fillId="0" borderId="2" xfId="0" applyNumberFormat="1" applyFont="1" applyFill="1" applyBorder="1" applyAlignment="1">
      <alignment horizontal="left"/>
    </xf>
    <xf numFmtId="164" fontId="19" fillId="0" borderId="2" xfId="4" applyFont="1" applyBorder="1" applyAlignment="1"/>
    <xf numFmtId="49" fontId="20" fillId="0" borderId="3" xfId="0" applyNumberFormat="1" applyFont="1" applyBorder="1" applyAlignment="1">
      <alignment horizontal="left"/>
    </xf>
    <xf numFmtId="49" fontId="20" fillId="0" borderId="4" xfId="0" applyNumberFormat="1" applyFont="1" applyBorder="1" applyAlignment="1">
      <alignment horizontal="left"/>
    </xf>
    <xf numFmtId="49" fontId="20" fillId="0" borderId="5" xfId="0" applyNumberFormat="1" applyFont="1" applyBorder="1" applyAlignment="1">
      <alignment horizontal="left"/>
    </xf>
    <xf numFmtId="164" fontId="20" fillId="0" borderId="3" xfId="4" applyFont="1" applyBorder="1" applyAlignment="1"/>
    <xf numFmtId="164" fontId="20" fillId="0" borderId="4" xfId="4" applyFont="1" applyBorder="1" applyAlignment="1"/>
    <xf numFmtId="164" fontId="20" fillId="0" borderId="5" xfId="4" applyFont="1" applyBorder="1" applyAlignment="1"/>
    <xf numFmtId="0" fontId="33" fillId="6" borderId="17" xfId="0" applyFont="1" applyFill="1" applyBorder="1" applyAlignment="1">
      <alignment horizontal="left" vertical="center"/>
    </xf>
    <xf numFmtId="0" fontId="33" fillId="6" borderId="18" xfId="0" applyFont="1" applyFill="1" applyBorder="1" applyAlignment="1">
      <alignment horizontal="left" vertical="center"/>
    </xf>
    <xf numFmtId="0" fontId="33" fillId="6" borderId="19" xfId="0" applyFont="1" applyFill="1" applyBorder="1" applyAlignment="1">
      <alignment horizontal="left" vertical="center"/>
    </xf>
    <xf numFmtId="0" fontId="34" fillId="5" borderId="0" xfId="0" applyFont="1" applyFill="1" applyBorder="1" applyAlignment="1">
      <alignment horizontal="center" vertical="center"/>
    </xf>
    <xf numFmtId="0" fontId="24" fillId="3" borderId="20" xfId="0" applyFont="1" applyFill="1" applyBorder="1" applyAlignment="1">
      <alignment horizontal="center" vertical="center"/>
    </xf>
    <xf numFmtId="0" fontId="24" fillId="3" borderId="21" xfId="0" applyFont="1" applyFill="1" applyBorder="1" applyAlignment="1">
      <alignment horizontal="center" vertical="center"/>
    </xf>
    <xf numFmtId="0" fontId="25" fillId="3" borderId="12" xfId="0" applyFont="1" applyFill="1" applyBorder="1" applyAlignment="1">
      <alignment horizontal="left" vertical="center"/>
    </xf>
    <xf numFmtId="0" fontId="25" fillId="3" borderId="15" xfId="0" applyFont="1" applyFill="1" applyBorder="1" applyAlignment="1">
      <alignment horizontal="left" vertical="center"/>
    </xf>
    <xf numFmtId="0" fontId="24" fillId="3" borderId="22" xfId="0" applyFont="1" applyFill="1" applyBorder="1" applyAlignment="1">
      <alignment horizontal="center" vertical="center"/>
    </xf>
    <xf numFmtId="0" fontId="25" fillId="3" borderId="14" xfId="0" applyFont="1" applyFill="1" applyBorder="1" applyAlignment="1">
      <alignment horizontal="left" vertical="center"/>
    </xf>
    <xf numFmtId="0" fontId="24" fillId="0" borderId="20" xfId="0" applyFont="1" applyFill="1" applyBorder="1" applyAlignment="1">
      <alignment horizontal="center" vertical="center"/>
    </xf>
    <xf numFmtId="0" fontId="24" fillId="0" borderId="22" xfId="0" applyFont="1" applyFill="1" applyBorder="1" applyAlignment="1">
      <alignment horizontal="center" vertical="center"/>
    </xf>
    <xf numFmtId="0" fontId="24" fillId="0" borderId="21" xfId="0" applyFont="1" applyFill="1" applyBorder="1" applyAlignment="1">
      <alignment horizontal="center" vertical="center"/>
    </xf>
    <xf numFmtId="0" fontId="24" fillId="3" borderId="23" xfId="0" applyFont="1" applyFill="1" applyBorder="1" applyAlignment="1">
      <alignment horizontal="center" vertical="center"/>
    </xf>
    <xf numFmtId="0" fontId="25" fillId="3" borderId="12" xfId="0" applyFont="1" applyFill="1" applyBorder="1" applyAlignment="1">
      <alignment horizontal="left" vertical="center" wrapText="1"/>
    </xf>
    <xf numFmtId="0" fontId="25" fillId="3" borderId="14" xfId="0" applyFont="1" applyFill="1" applyBorder="1" applyAlignment="1">
      <alignment horizontal="left" vertical="center" wrapText="1"/>
    </xf>
    <xf numFmtId="0" fontId="25" fillId="3" borderId="15" xfId="0" applyFont="1" applyFill="1" applyBorder="1" applyAlignment="1">
      <alignment horizontal="left"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5" xfId="0" applyFont="1" applyFill="1" applyBorder="1" applyAlignment="1">
      <alignment horizontal="left" vertical="center" wrapText="1"/>
    </xf>
    <xf numFmtId="0" fontId="25" fillId="3" borderId="16" xfId="0" applyFont="1" applyFill="1" applyBorder="1" applyAlignment="1">
      <alignment horizontal="left" vertical="center" wrapText="1"/>
    </xf>
    <xf numFmtId="0" fontId="32" fillId="5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left" vertical="top" wrapText="1"/>
    </xf>
    <xf numFmtId="0" fontId="25" fillId="3" borderId="16" xfId="0" applyFont="1" applyFill="1" applyBorder="1" applyAlignment="1">
      <alignment horizontal="left" vertical="center"/>
    </xf>
    <xf numFmtId="0" fontId="25" fillId="0" borderId="12" xfId="0" applyFont="1" applyFill="1" applyBorder="1" applyAlignment="1">
      <alignment horizontal="left" vertical="center"/>
    </xf>
    <xf numFmtId="0" fontId="25" fillId="0" borderId="14" xfId="0" applyFont="1" applyFill="1" applyBorder="1" applyAlignment="1">
      <alignment horizontal="left" vertical="center"/>
    </xf>
    <xf numFmtId="0" fontId="25" fillId="0" borderId="15" xfId="0" applyFont="1" applyFill="1" applyBorder="1" applyAlignment="1">
      <alignment horizontal="left" vertical="center"/>
    </xf>
  </cellXfs>
  <cellStyles count="5">
    <cellStyle name="Hipervínculo" xfId="1" builtinId="8"/>
    <cellStyle name="Hipervínculo 2" xfId="2"/>
    <cellStyle name="Millares" xfId="3" builtinId="3"/>
    <cellStyle name="Moneda" xfId="4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171</xdr:row>
      <xdr:rowOff>76200</xdr:rowOff>
    </xdr:from>
    <xdr:to>
      <xdr:col>15</xdr:col>
      <xdr:colOff>304800</xdr:colOff>
      <xdr:row>186</xdr:row>
      <xdr:rowOff>0</xdr:rowOff>
    </xdr:to>
    <xdr:pic>
      <xdr:nvPicPr>
        <xdr:cNvPr id="1311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47" t="20717" r="52882" b="52852"/>
        <a:stretch>
          <a:fillRect/>
        </a:stretch>
      </xdr:blipFill>
      <xdr:spPr bwMode="auto">
        <a:xfrm>
          <a:off x="161925" y="26993850"/>
          <a:ext cx="7677150" cy="220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187</xdr:row>
      <xdr:rowOff>0</xdr:rowOff>
    </xdr:from>
    <xdr:to>
      <xdr:col>15</xdr:col>
      <xdr:colOff>123825</xdr:colOff>
      <xdr:row>202</xdr:row>
      <xdr:rowOff>19050</xdr:rowOff>
    </xdr:to>
    <xdr:pic>
      <xdr:nvPicPr>
        <xdr:cNvPr id="131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66" t="20544" r="52991" b="51341"/>
        <a:stretch>
          <a:fillRect/>
        </a:stretch>
      </xdr:blipFill>
      <xdr:spPr bwMode="auto">
        <a:xfrm>
          <a:off x="238125" y="29356050"/>
          <a:ext cx="7419975" cy="230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228600</xdr:colOff>
      <xdr:row>204</xdr:row>
      <xdr:rowOff>9525</xdr:rowOff>
    </xdr:from>
    <xdr:to>
      <xdr:col>15</xdr:col>
      <xdr:colOff>361950</xdr:colOff>
      <xdr:row>205</xdr:row>
      <xdr:rowOff>685800</xdr:rowOff>
    </xdr:to>
    <xdr:pic>
      <xdr:nvPicPr>
        <xdr:cNvPr id="1313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0357"/>
        <a:stretch>
          <a:fillRect/>
        </a:stretch>
      </xdr:blipFill>
      <xdr:spPr bwMode="auto">
        <a:xfrm>
          <a:off x="6191250" y="31956375"/>
          <a:ext cx="17049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204</xdr:row>
      <xdr:rowOff>0</xdr:rowOff>
    </xdr:from>
    <xdr:to>
      <xdr:col>6</xdr:col>
      <xdr:colOff>47625</xdr:colOff>
      <xdr:row>205</xdr:row>
      <xdr:rowOff>771525</xdr:rowOff>
    </xdr:to>
    <xdr:pic>
      <xdr:nvPicPr>
        <xdr:cNvPr id="1314" name="1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31946850"/>
          <a:ext cx="15716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390525</xdr:colOff>
      <xdr:row>0</xdr:row>
      <xdr:rowOff>238125</xdr:rowOff>
    </xdr:from>
    <xdr:to>
      <xdr:col>2</xdr:col>
      <xdr:colOff>161925</xdr:colOff>
      <xdr:row>2</xdr:row>
      <xdr:rowOff>238125</xdr:rowOff>
    </xdr:to>
    <xdr:pic>
      <xdr:nvPicPr>
        <xdr:cNvPr id="2209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238125"/>
          <a:ext cx="866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2914650</xdr:colOff>
      <xdr:row>0</xdr:row>
      <xdr:rowOff>190500</xdr:rowOff>
    </xdr:from>
    <xdr:to>
      <xdr:col>5</xdr:col>
      <xdr:colOff>4114800</xdr:colOff>
      <xdr:row>2</xdr:row>
      <xdr:rowOff>238125</xdr:rowOff>
    </xdr:to>
    <xdr:pic>
      <xdr:nvPicPr>
        <xdr:cNvPr id="2210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58850" y="190500"/>
          <a:ext cx="952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marcos.ayala@mpiochih.gob.mx" TargetMode="External"/><Relationship Id="rId1" Type="http://schemas.openxmlformats.org/officeDocument/2006/relationships/hyperlink" Target="mailto:osmar_pa350@hot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209"/>
  <sheetViews>
    <sheetView tabSelected="1" topLeftCell="A187" zoomScale="90" zoomScaleNormal="90" zoomScaleSheetLayoutView="100" zoomScalePageLayoutView="110" workbookViewId="0">
      <selection activeCell="K206" sqref="K206"/>
    </sheetView>
  </sheetViews>
  <sheetFormatPr baseColWidth="10" defaultColWidth="9.33203125" defaultRowHeight="12" x14ac:dyDescent="0.2"/>
  <cols>
    <col min="1" max="2" width="4.1640625" style="6" customWidth="1"/>
    <col min="3" max="3" width="6.33203125" style="6" customWidth="1"/>
    <col min="4" max="4" width="9.1640625" style="6" customWidth="1"/>
    <col min="5" max="5" width="8.83203125" style="6" customWidth="1"/>
    <col min="6" max="7" width="9.1640625" style="6" customWidth="1"/>
    <col min="8" max="8" width="14.83203125" style="6" customWidth="1"/>
    <col min="9" max="9" width="9.1640625" style="6" customWidth="1"/>
    <col min="10" max="10" width="11" style="6" customWidth="1"/>
    <col min="11" max="15" width="9.1640625" style="6" customWidth="1"/>
    <col min="16" max="16" width="12.33203125" style="6" customWidth="1"/>
    <col min="17" max="16384" width="9.33203125" style="6"/>
  </cols>
  <sheetData>
    <row r="1" spans="1:16" s="37" customFormat="1" ht="12.75" x14ac:dyDescent="0.2">
      <c r="A1" s="166" t="s">
        <v>214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</row>
    <row r="2" spans="1:16" x14ac:dyDescent="0.2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</row>
    <row r="3" spans="1:16" x14ac:dyDescent="0.2">
      <c r="A3" s="35"/>
      <c r="B3" s="167" t="s">
        <v>99</v>
      </c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</row>
    <row r="4" spans="1:16" x14ac:dyDescent="0.2">
      <c r="A4" s="35"/>
      <c r="B4" s="167"/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</row>
    <row r="5" spans="1:16" x14ac:dyDescent="0.2">
      <c r="A5" s="35"/>
      <c r="B5" s="167"/>
      <c r="C5" s="167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</row>
    <row r="6" spans="1:16" x14ac:dyDescent="0.2">
      <c r="A6" s="35"/>
      <c r="B6" s="167"/>
      <c r="C6" s="167"/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7"/>
      <c r="O6" s="167"/>
      <c r="P6" s="167"/>
    </row>
    <row r="7" spans="1:16" x14ac:dyDescent="0.2">
      <c r="A7" s="35"/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</row>
    <row r="8" spans="1:16" x14ac:dyDescent="0.2">
      <c r="A8" s="35"/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</row>
    <row r="9" spans="1:16" x14ac:dyDescent="0.2">
      <c r="A9" s="35"/>
      <c r="B9" s="105" t="s">
        <v>4</v>
      </c>
      <c r="C9" s="103" t="s">
        <v>3</v>
      </c>
      <c r="D9" s="103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</row>
    <row r="10" spans="1:16" x14ac:dyDescent="0.2">
      <c r="A10" s="150" t="s">
        <v>1</v>
      </c>
      <c r="B10" s="150"/>
      <c r="C10" s="150"/>
      <c r="D10" s="150"/>
      <c r="E10" s="150"/>
      <c r="F10" s="150"/>
      <c r="G10" s="150"/>
      <c r="H10" s="150"/>
      <c r="I10" s="150"/>
      <c r="J10" s="150"/>
      <c r="K10" s="150"/>
      <c r="L10" s="150"/>
      <c r="M10" s="150"/>
      <c r="N10" s="150"/>
      <c r="O10" s="150"/>
      <c r="P10" s="150"/>
    </row>
    <row r="11" spans="1:16" x14ac:dyDescent="0.2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</row>
    <row r="12" spans="1:16" x14ac:dyDescent="0.2">
      <c r="B12" s="4" t="s">
        <v>11</v>
      </c>
      <c r="C12" s="4" t="s">
        <v>5</v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</row>
    <row r="13" spans="1:16" x14ac:dyDescent="0.2"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</row>
    <row r="14" spans="1:16" x14ac:dyDescent="0.2">
      <c r="A14" s="4"/>
      <c r="B14" s="2" t="s">
        <v>0</v>
      </c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</row>
    <row r="15" spans="1:16" x14ac:dyDescent="0.2">
      <c r="A15" s="4"/>
      <c r="B15" s="2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</row>
    <row r="16" spans="1:16" x14ac:dyDescent="0.2">
      <c r="B16" s="22" t="s">
        <v>23</v>
      </c>
      <c r="C16" s="2" t="s">
        <v>6</v>
      </c>
    </row>
    <row r="17" spans="2:17" x14ac:dyDescent="0.2">
      <c r="B17" s="22"/>
      <c r="C17" s="2"/>
    </row>
    <row r="18" spans="2:17" ht="12" customHeight="1" x14ac:dyDescent="0.2">
      <c r="B18" s="17"/>
      <c r="C18" s="91" t="s">
        <v>20</v>
      </c>
      <c r="D18" s="154" t="s">
        <v>215</v>
      </c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94"/>
      <c r="Q18" s="94"/>
    </row>
    <row r="19" spans="2:17" s="90" customFormat="1" ht="12" customHeight="1" x14ac:dyDescent="0.2">
      <c r="B19" s="17"/>
      <c r="C19" s="91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94"/>
      <c r="Q19" s="94"/>
    </row>
    <row r="20" spans="2:17" x14ac:dyDescent="0.2">
      <c r="B20" s="17"/>
      <c r="C20" s="101" t="s">
        <v>209</v>
      </c>
      <c r="D20" s="113" t="s">
        <v>210</v>
      </c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94"/>
      <c r="P20" s="94"/>
      <c r="Q20" s="94"/>
    </row>
    <row r="21" spans="2:17" s="90" customFormat="1" x14ac:dyDescent="0.2">
      <c r="B21" s="17"/>
      <c r="C21" s="101" t="s">
        <v>209</v>
      </c>
      <c r="D21" s="113" t="s">
        <v>211</v>
      </c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00"/>
      <c r="P21" s="100"/>
      <c r="Q21" s="94"/>
    </row>
    <row r="22" spans="2:17" s="90" customFormat="1" x14ac:dyDescent="0.2">
      <c r="B22" s="17"/>
      <c r="C22" s="92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94"/>
    </row>
    <row r="23" spans="2:17" s="89" customFormat="1" x14ac:dyDescent="0.2">
      <c r="B23" s="17"/>
      <c r="C23" s="104" t="s">
        <v>212</v>
      </c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</row>
    <row r="24" spans="2:17" s="90" customFormat="1" x14ac:dyDescent="0.2">
      <c r="B24" s="17"/>
      <c r="C24" s="92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</row>
    <row r="25" spans="2:17" x14ac:dyDescent="0.2">
      <c r="B25" s="17"/>
      <c r="C25" s="9"/>
      <c r="D25" s="125" t="s">
        <v>24</v>
      </c>
      <c r="E25" s="125"/>
      <c r="F25" s="125"/>
      <c r="G25" s="125"/>
      <c r="H25" s="125"/>
      <c r="I25" s="125"/>
      <c r="J25" s="147">
        <v>2022</v>
      </c>
      <c r="K25" s="147"/>
      <c r="L25" s="147"/>
      <c r="M25" s="147">
        <v>2021</v>
      </c>
      <c r="N25" s="147"/>
      <c r="O25" s="147"/>
    </row>
    <row r="26" spans="2:17" x14ac:dyDescent="0.2">
      <c r="B26" s="17"/>
      <c r="C26" s="9"/>
      <c r="D26" s="155" t="s">
        <v>140</v>
      </c>
      <c r="E26" s="155"/>
      <c r="F26" s="155"/>
      <c r="G26" s="155"/>
      <c r="H26" s="155"/>
      <c r="I26" s="155"/>
      <c r="J26" s="156">
        <v>74019527.760000005</v>
      </c>
      <c r="K26" s="157"/>
      <c r="L26" s="157"/>
      <c r="M26" s="156">
        <v>49296562.770000003</v>
      </c>
      <c r="N26" s="157"/>
      <c r="O26" s="157"/>
    </row>
    <row r="27" spans="2:17" x14ac:dyDescent="0.2">
      <c r="B27" s="17"/>
      <c r="C27" s="9"/>
      <c r="D27" s="159" t="s">
        <v>26</v>
      </c>
      <c r="E27" s="160"/>
      <c r="F27" s="160"/>
      <c r="G27" s="160"/>
      <c r="H27" s="160"/>
      <c r="I27" s="161"/>
      <c r="J27" s="168">
        <f>SUM(J26:L26)</f>
        <v>74019527.760000005</v>
      </c>
      <c r="K27" s="168"/>
      <c r="L27" s="168"/>
      <c r="M27" s="168">
        <f>SUM(M26:O26)</f>
        <v>49296562.770000003</v>
      </c>
      <c r="N27" s="168"/>
      <c r="O27" s="168"/>
    </row>
    <row r="28" spans="2:17" x14ac:dyDescent="0.2">
      <c r="B28" s="17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</row>
    <row r="29" spans="2:17" x14ac:dyDescent="0.2">
      <c r="B29" s="17"/>
      <c r="C29" s="24" t="s">
        <v>27</v>
      </c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</row>
    <row r="30" spans="2:17" x14ac:dyDescent="0.2">
      <c r="B30" s="17"/>
      <c r="C30" s="24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</row>
    <row r="31" spans="2:17" x14ac:dyDescent="0.2">
      <c r="B31" s="17"/>
      <c r="C31" s="25" t="s">
        <v>30</v>
      </c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</row>
    <row r="32" spans="2:17" x14ac:dyDescent="0.2">
      <c r="B32" s="17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</row>
    <row r="33" spans="1:31" x14ac:dyDescent="0.2">
      <c r="B33" s="17"/>
      <c r="C33" s="9"/>
      <c r="D33" s="9"/>
      <c r="E33" s="9"/>
      <c r="F33" s="125" t="s">
        <v>28</v>
      </c>
      <c r="G33" s="125"/>
      <c r="H33" s="125"/>
      <c r="I33" s="125"/>
      <c r="J33" s="125"/>
      <c r="K33" s="147" t="s">
        <v>29</v>
      </c>
      <c r="L33" s="147"/>
      <c r="M33" s="147"/>
      <c r="O33" s="9"/>
      <c r="P33" s="9"/>
    </row>
    <row r="34" spans="1:31" x14ac:dyDescent="0.2">
      <c r="B34" s="17"/>
      <c r="C34" s="9"/>
      <c r="D34" s="9"/>
      <c r="E34" s="9"/>
      <c r="F34" s="155" t="s">
        <v>164</v>
      </c>
      <c r="G34" s="155"/>
      <c r="H34" s="155"/>
      <c r="I34" s="155"/>
      <c r="J34" s="155"/>
      <c r="K34" s="156">
        <v>5489502.54</v>
      </c>
      <c r="L34" s="157"/>
      <c r="M34" s="157"/>
      <c r="O34" s="9"/>
      <c r="P34" s="9"/>
    </row>
    <row r="35" spans="1:31" x14ac:dyDescent="0.2">
      <c r="B35" s="17"/>
      <c r="C35" s="9"/>
      <c r="D35" s="9"/>
      <c r="E35" s="9"/>
      <c r="F35" s="155" t="s">
        <v>165</v>
      </c>
      <c r="G35" s="155"/>
      <c r="H35" s="155"/>
      <c r="I35" s="155"/>
      <c r="J35" s="155"/>
      <c r="K35" s="156">
        <v>68530025.219999999</v>
      </c>
      <c r="L35" s="157"/>
      <c r="M35" s="157"/>
      <c r="O35" s="9"/>
      <c r="P35" s="9"/>
    </row>
    <row r="36" spans="1:31" x14ac:dyDescent="0.2">
      <c r="B36" s="17"/>
      <c r="C36" s="9"/>
      <c r="D36" s="9"/>
      <c r="E36" s="9"/>
      <c r="F36" s="159" t="s">
        <v>26</v>
      </c>
      <c r="G36" s="160"/>
      <c r="H36" s="160"/>
      <c r="I36" s="160"/>
      <c r="J36" s="161"/>
      <c r="K36" s="162">
        <f>SUM(K34:M35)</f>
        <v>74019527.760000005</v>
      </c>
      <c r="L36" s="163"/>
      <c r="M36" s="164"/>
      <c r="O36" s="9"/>
      <c r="P36" s="9"/>
    </row>
    <row r="37" spans="1:31" x14ac:dyDescent="0.2">
      <c r="B37" s="17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</row>
    <row r="38" spans="1:31" s="88" customFormat="1" ht="27.75" customHeight="1" x14ac:dyDescent="0.2">
      <c r="B38" s="17"/>
      <c r="C38" s="158" t="s">
        <v>199</v>
      </c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9"/>
    </row>
    <row r="39" spans="1:31" x14ac:dyDescent="0.2">
      <c r="B39" s="17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</row>
    <row r="40" spans="1:31" x14ac:dyDescent="0.2">
      <c r="A40" s="2"/>
      <c r="B40" s="22" t="s">
        <v>23</v>
      </c>
      <c r="C40" s="2" t="s">
        <v>7</v>
      </c>
    </row>
    <row r="41" spans="1:31" x14ac:dyDescent="0.2">
      <c r="A41" s="2"/>
      <c r="B41" s="22"/>
      <c r="C41" s="2"/>
    </row>
    <row r="42" spans="1:31" s="21" customFormat="1" x14ac:dyDescent="0.2">
      <c r="A42" s="26"/>
      <c r="B42" s="69" t="s">
        <v>19</v>
      </c>
      <c r="C42" s="151" t="s">
        <v>18</v>
      </c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</row>
    <row r="43" spans="1:31" s="21" customFormat="1" x14ac:dyDescent="0.2">
      <c r="A43" s="26"/>
      <c r="B43" s="27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</row>
    <row r="44" spans="1:31" x14ac:dyDescent="0.2">
      <c r="A44" s="5"/>
      <c r="B44" s="1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</row>
    <row r="45" spans="1:31" x14ac:dyDescent="0.2">
      <c r="A45" s="5"/>
      <c r="B45" s="15"/>
      <c r="C45" s="165" t="s">
        <v>24</v>
      </c>
      <c r="D45" s="115"/>
      <c r="E45" s="115"/>
      <c r="F45" s="115"/>
      <c r="G45" s="115"/>
      <c r="H45" s="115"/>
      <c r="I45" s="115"/>
      <c r="J45" s="127">
        <v>2022</v>
      </c>
      <c r="K45" s="128"/>
      <c r="L45" s="129"/>
      <c r="M45" s="127">
        <v>2021</v>
      </c>
      <c r="N45" s="128"/>
      <c r="O45" s="129"/>
    </row>
    <row r="46" spans="1:31" x14ac:dyDescent="0.2">
      <c r="A46" s="5"/>
      <c r="B46" s="15"/>
      <c r="C46" s="130" t="s">
        <v>139</v>
      </c>
      <c r="D46" s="131"/>
      <c r="E46" s="131"/>
      <c r="F46" s="131"/>
      <c r="G46" s="131"/>
      <c r="H46" s="131"/>
      <c r="I46" s="131"/>
      <c r="J46" s="133">
        <v>14996704.710000001</v>
      </c>
      <c r="K46" s="152"/>
      <c r="L46" s="153"/>
      <c r="M46" s="133">
        <v>13240955.93</v>
      </c>
      <c r="N46" s="152"/>
      <c r="O46" s="153"/>
    </row>
    <row r="47" spans="1:31" x14ac:dyDescent="0.2">
      <c r="A47" s="5"/>
      <c r="B47" s="15"/>
      <c r="C47" s="130" t="s">
        <v>141</v>
      </c>
      <c r="D47" s="131"/>
      <c r="E47" s="131"/>
      <c r="F47" s="131"/>
      <c r="G47" s="131"/>
      <c r="H47" s="131"/>
      <c r="I47" s="131"/>
      <c r="J47" s="133">
        <v>188671.28</v>
      </c>
      <c r="K47" s="152"/>
      <c r="L47" s="153"/>
      <c r="M47" s="133">
        <v>40000</v>
      </c>
      <c r="N47" s="152"/>
      <c r="O47" s="153"/>
    </row>
    <row r="48" spans="1:31" s="78" customFormat="1" x14ac:dyDescent="0.2">
      <c r="A48" s="5"/>
      <c r="B48" s="15"/>
      <c r="C48" s="130" t="s">
        <v>179</v>
      </c>
      <c r="D48" s="131"/>
      <c r="E48" s="131"/>
      <c r="F48" s="131"/>
      <c r="G48" s="131"/>
      <c r="H48" s="131"/>
      <c r="I48" s="132"/>
      <c r="J48" s="133">
        <v>0</v>
      </c>
      <c r="K48" s="134"/>
      <c r="L48" s="135"/>
      <c r="M48" s="133">
        <v>0</v>
      </c>
      <c r="N48" s="134"/>
      <c r="O48" s="135"/>
    </row>
    <row r="49" spans="1:33" x14ac:dyDescent="0.2">
      <c r="A49" s="5"/>
      <c r="B49" s="15"/>
      <c r="C49" s="130" t="s">
        <v>166</v>
      </c>
      <c r="D49" s="131"/>
      <c r="E49" s="131"/>
      <c r="F49" s="131"/>
      <c r="G49" s="131"/>
      <c r="H49" s="131"/>
      <c r="I49" s="131"/>
      <c r="J49" s="133">
        <v>0</v>
      </c>
      <c r="K49" s="152"/>
      <c r="L49" s="153"/>
      <c r="M49" s="133">
        <v>0</v>
      </c>
      <c r="N49" s="152"/>
      <c r="O49" s="153"/>
    </row>
    <row r="50" spans="1:33" s="88" customFormat="1" x14ac:dyDescent="0.2">
      <c r="A50" s="5"/>
      <c r="B50" s="15"/>
      <c r="C50" s="130" t="s">
        <v>197</v>
      </c>
      <c r="D50" s="131"/>
      <c r="E50" s="131"/>
      <c r="F50" s="131"/>
      <c r="G50" s="131"/>
      <c r="H50" s="131"/>
      <c r="I50" s="132"/>
      <c r="J50" s="133">
        <v>10946.8</v>
      </c>
      <c r="K50" s="134"/>
      <c r="L50" s="135"/>
      <c r="M50" s="133">
        <v>10946.8</v>
      </c>
      <c r="N50" s="134"/>
      <c r="O50" s="135"/>
    </row>
    <row r="51" spans="1:33" s="90" customFormat="1" x14ac:dyDescent="0.2">
      <c r="A51" s="5"/>
      <c r="B51" s="15"/>
      <c r="C51" s="130" t="s">
        <v>203</v>
      </c>
      <c r="D51" s="131"/>
      <c r="E51" s="131"/>
      <c r="F51" s="131"/>
      <c r="G51" s="131"/>
      <c r="H51" s="131"/>
      <c r="I51" s="132"/>
      <c r="J51" s="133">
        <v>18729.830000000002</v>
      </c>
      <c r="K51" s="134"/>
      <c r="L51" s="135"/>
      <c r="M51" s="133">
        <v>0</v>
      </c>
      <c r="N51" s="134"/>
      <c r="O51" s="135"/>
    </row>
    <row r="52" spans="1:33" x14ac:dyDescent="0.2">
      <c r="A52" s="5"/>
      <c r="B52" s="15"/>
      <c r="C52" s="122" t="s">
        <v>26</v>
      </c>
      <c r="D52" s="123"/>
      <c r="E52" s="123"/>
      <c r="F52" s="123"/>
      <c r="G52" s="123"/>
      <c r="H52" s="123"/>
      <c r="I52" s="123"/>
      <c r="J52" s="169">
        <f>SUM(J46:L51)</f>
        <v>15215052.620000001</v>
      </c>
      <c r="K52" s="170"/>
      <c r="L52" s="171"/>
      <c r="M52" s="169">
        <f>SUM(M46:O50)</f>
        <v>13291902.73</v>
      </c>
      <c r="N52" s="170"/>
      <c r="O52" s="171"/>
    </row>
    <row r="53" spans="1:33" x14ac:dyDescent="0.2">
      <c r="A53" s="5"/>
      <c r="B53" s="1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</row>
    <row r="54" spans="1:33" ht="12" customHeight="1" x14ac:dyDescent="0.2">
      <c r="A54" s="5"/>
      <c r="B54" s="15"/>
      <c r="C54" s="172" t="s">
        <v>216</v>
      </c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</row>
    <row r="55" spans="1:33" x14ac:dyDescent="0.2">
      <c r="A55" s="5"/>
      <c r="B55" s="15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</row>
    <row r="56" spans="1:33" x14ac:dyDescent="0.2">
      <c r="A56" s="9"/>
      <c r="B56" s="20"/>
      <c r="C56" s="12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</row>
    <row r="57" spans="1:33" x14ac:dyDescent="0.2">
      <c r="A57" s="9"/>
      <c r="B57" s="22" t="s">
        <v>23</v>
      </c>
      <c r="C57" s="2" t="s">
        <v>8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</row>
    <row r="58" spans="1:33" s="21" customFormat="1" x14ac:dyDescent="0.2">
      <c r="A58" s="26"/>
      <c r="B58" s="71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</row>
    <row r="59" spans="1:33" s="21" customFormat="1" ht="12" customHeight="1" x14ac:dyDescent="0.2">
      <c r="A59" s="26"/>
      <c r="B59" s="70" t="s">
        <v>22</v>
      </c>
      <c r="C59" s="158" t="s">
        <v>204</v>
      </c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</row>
    <row r="60" spans="1:33" s="21" customFormat="1" x14ac:dyDescent="0.2">
      <c r="A60" s="26"/>
      <c r="B60" s="71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</row>
    <row r="61" spans="1:33" s="21" customFormat="1" x14ac:dyDescent="0.2">
      <c r="A61" s="26"/>
      <c r="B61" s="71"/>
      <c r="C61" s="158" t="s">
        <v>205</v>
      </c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</row>
    <row r="62" spans="1:33" s="21" customFormat="1" x14ac:dyDescent="0.2">
      <c r="A62" s="26"/>
      <c r="B62" s="71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</row>
    <row r="63" spans="1:33" s="21" customFormat="1" ht="12" customHeight="1" x14ac:dyDescent="0.2">
      <c r="A63" s="26"/>
      <c r="B63" s="71"/>
      <c r="C63" s="158" t="s">
        <v>208</v>
      </c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</row>
    <row r="64" spans="1:33" s="21" customFormat="1" x14ac:dyDescent="0.2">
      <c r="A64" s="26"/>
      <c r="B64" s="71"/>
      <c r="C64" s="158" t="s">
        <v>213</v>
      </c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</row>
    <row r="65" spans="1:33" s="21" customFormat="1" x14ac:dyDescent="0.2">
      <c r="A65" s="26"/>
      <c r="B65" s="71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</row>
    <row r="66" spans="1:33" s="21" customFormat="1" x14ac:dyDescent="0.2"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</row>
    <row r="67" spans="1:33" x14ac:dyDescent="0.2">
      <c r="B67" s="70" t="s">
        <v>21</v>
      </c>
      <c r="C67" s="29" t="s">
        <v>31</v>
      </c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</row>
    <row r="68" spans="1:33" x14ac:dyDescent="0.2">
      <c r="B68" s="17"/>
      <c r="C68" s="2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</row>
    <row r="69" spans="1:33" x14ac:dyDescent="0.2">
      <c r="B69" s="17"/>
      <c r="C69" s="25" t="s">
        <v>32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</row>
    <row r="70" spans="1:33" x14ac:dyDescent="0.2">
      <c r="B70" s="17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</row>
    <row r="71" spans="1:33" x14ac:dyDescent="0.2">
      <c r="B71" s="17"/>
      <c r="C71" s="174" t="s">
        <v>24</v>
      </c>
      <c r="D71" s="175"/>
      <c r="E71" s="175"/>
      <c r="F71" s="175"/>
      <c r="G71" s="175"/>
      <c r="H71" s="175"/>
      <c r="I71" s="175"/>
      <c r="J71" s="176"/>
      <c r="K71" s="147">
        <v>2022</v>
      </c>
      <c r="L71" s="147"/>
      <c r="M71" s="147"/>
      <c r="N71" s="147">
        <v>2021</v>
      </c>
      <c r="O71" s="147"/>
      <c r="P71" s="147"/>
    </row>
    <row r="72" spans="1:33" x14ac:dyDescent="0.2">
      <c r="B72" s="17"/>
      <c r="C72" s="126" t="s">
        <v>142</v>
      </c>
      <c r="D72" s="126"/>
      <c r="E72" s="126"/>
      <c r="F72" s="126"/>
      <c r="G72" s="126"/>
      <c r="H72" s="126"/>
      <c r="I72" s="126"/>
      <c r="J72" s="126"/>
      <c r="K72" s="139">
        <v>7715295.1100000003</v>
      </c>
      <c r="L72" s="140"/>
      <c r="M72" s="140"/>
      <c r="N72" s="139">
        <v>7715295.1100000003</v>
      </c>
      <c r="O72" s="140"/>
      <c r="P72" s="140"/>
    </row>
    <row r="73" spans="1:33" x14ac:dyDescent="0.2">
      <c r="B73" s="17"/>
      <c r="C73" s="141" t="s">
        <v>175</v>
      </c>
      <c r="D73" s="142"/>
      <c r="E73" s="142"/>
      <c r="F73" s="142"/>
      <c r="G73" s="142"/>
      <c r="H73" s="142"/>
      <c r="I73" s="142"/>
      <c r="J73" s="143"/>
      <c r="K73" s="120">
        <f>SUM(K72:M72)</f>
        <v>7715295.1100000003</v>
      </c>
      <c r="L73" s="120"/>
      <c r="M73" s="120"/>
      <c r="N73" s="120">
        <f>SUM(N72:P72)</f>
        <v>7715295.1100000003</v>
      </c>
      <c r="O73" s="120"/>
      <c r="P73" s="120"/>
    </row>
    <row r="74" spans="1:33" s="90" customFormat="1" x14ac:dyDescent="0.2">
      <c r="B74" s="17"/>
      <c r="C74" s="97"/>
      <c r="D74" s="97"/>
      <c r="E74" s="97"/>
      <c r="F74" s="97"/>
      <c r="G74" s="97"/>
      <c r="H74" s="97"/>
      <c r="I74" s="97"/>
      <c r="J74" s="97"/>
      <c r="K74" s="98"/>
      <c r="L74" s="98"/>
      <c r="M74" s="98"/>
      <c r="N74" s="98"/>
      <c r="O74" s="98"/>
      <c r="P74" s="98"/>
    </row>
    <row r="75" spans="1:33" x14ac:dyDescent="0.2">
      <c r="B75" s="17"/>
      <c r="C75" s="28" t="s">
        <v>33</v>
      </c>
      <c r="D75" s="30"/>
      <c r="E75" s="30"/>
      <c r="F75" s="30"/>
      <c r="G75" s="30"/>
      <c r="H75" s="30"/>
      <c r="I75" s="30"/>
      <c r="J75" s="30"/>
      <c r="K75" s="30"/>
      <c r="L75" s="31"/>
      <c r="M75" s="31"/>
      <c r="N75" s="31"/>
      <c r="O75" s="31"/>
      <c r="P75" s="31"/>
    </row>
    <row r="76" spans="1:33" x14ac:dyDescent="0.2">
      <c r="B76" s="17"/>
      <c r="C76" s="28"/>
      <c r="D76" s="30"/>
      <c r="E76" s="30"/>
      <c r="F76" s="30"/>
      <c r="G76" s="30"/>
      <c r="H76" s="30"/>
      <c r="I76" s="30"/>
      <c r="J76" s="30"/>
      <c r="K76" s="30"/>
      <c r="L76" s="31"/>
      <c r="M76" s="31"/>
      <c r="N76" s="31"/>
      <c r="O76" s="31"/>
      <c r="P76" s="31"/>
    </row>
    <row r="77" spans="1:33" x14ac:dyDescent="0.2">
      <c r="B77" s="17"/>
      <c r="C77" s="25" t="s">
        <v>34</v>
      </c>
      <c r="D77" s="30"/>
      <c r="E77" s="30"/>
      <c r="F77" s="30"/>
      <c r="G77" s="30"/>
      <c r="H77" s="30"/>
      <c r="I77" s="30"/>
      <c r="J77" s="30"/>
      <c r="K77" s="30"/>
      <c r="L77" s="31"/>
      <c r="M77" s="31"/>
      <c r="N77" s="31"/>
      <c r="O77" s="31"/>
      <c r="P77" s="31"/>
    </row>
    <row r="78" spans="1:33" x14ac:dyDescent="0.2">
      <c r="B78" s="17"/>
      <c r="C78" s="9"/>
      <c r="D78" s="30"/>
      <c r="E78" s="30"/>
      <c r="F78" s="30"/>
      <c r="G78" s="30"/>
      <c r="H78" s="30"/>
      <c r="I78" s="30"/>
      <c r="J78" s="30"/>
      <c r="K78" s="30"/>
      <c r="L78" s="31"/>
      <c r="M78" s="31"/>
      <c r="N78" s="31"/>
      <c r="O78" s="31"/>
      <c r="P78" s="31"/>
    </row>
    <row r="79" spans="1:33" ht="12" customHeight="1" x14ac:dyDescent="0.2">
      <c r="B79" s="17"/>
      <c r="D79" s="125" t="s">
        <v>24</v>
      </c>
      <c r="E79" s="125"/>
      <c r="F79" s="125"/>
      <c r="G79" s="125"/>
      <c r="H79" s="125"/>
      <c r="I79" s="125"/>
      <c r="J79" s="147">
        <v>2022</v>
      </c>
      <c r="K79" s="147"/>
      <c r="L79" s="147"/>
      <c r="M79" s="147">
        <v>2021</v>
      </c>
      <c r="N79" s="147"/>
      <c r="O79" s="147"/>
    </row>
    <row r="80" spans="1:33" ht="12" customHeight="1" x14ac:dyDescent="0.2">
      <c r="B80" s="17"/>
      <c r="D80" s="138" t="s">
        <v>143</v>
      </c>
      <c r="E80" s="138"/>
      <c r="F80" s="138"/>
      <c r="G80" s="138"/>
      <c r="H80" s="138"/>
      <c r="I80" s="138"/>
      <c r="J80" s="139">
        <v>3861569.42</v>
      </c>
      <c r="K80" s="140"/>
      <c r="L80" s="140"/>
      <c r="M80" s="139">
        <v>3722002.97</v>
      </c>
      <c r="N80" s="140"/>
      <c r="O80" s="140"/>
    </row>
    <row r="81" spans="1:16" ht="12" customHeight="1" x14ac:dyDescent="0.2">
      <c r="B81" s="17"/>
      <c r="D81" s="138" t="s">
        <v>144</v>
      </c>
      <c r="E81" s="138"/>
      <c r="F81" s="138"/>
      <c r="G81" s="138"/>
      <c r="H81" s="138"/>
      <c r="I81" s="138"/>
      <c r="J81" s="139">
        <v>75830.8</v>
      </c>
      <c r="K81" s="140"/>
      <c r="L81" s="140"/>
      <c r="M81" s="139">
        <v>75830.8</v>
      </c>
      <c r="N81" s="140"/>
      <c r="O81" s="140"/>
    </row>
    <row r="82" spans="1:16" ht="12" customHeight="1" x14ac:dyDescent="0.2">
      <c r="B82" s="17"/>
      <c r="D82" s="138" t="s">
        <v>178</v>
      </c>
      <c r="E82" s="138"/>
      <c r="F82" s="138"/>
      <c r="G82" s="138"/>
      <c r="H82" s="138"/>
      <c r="I82" s="138"/>
      <c r="J82" s="133">
        <v>11500640.220000001</v>
      </c>
      <c r="K82" s="134"/>
      <c r="L82" s="135"/>
      <c r="M82" s="139">
        <v>11457372.220000001</v>
      </c>
      <c r="N82" s="140"/>
      <c r="O82" s="140"/>
    </row>
    <row r="83" spans="1:16" ht="12" customHeight="1" x14ac:dyDescent="0.2">
      <c r="B83" s="17"/>
      <c r="D83" s="138" t="s">
        <v>145</v>
      </c>
      <c r="E83" s="138"/>
      <c r="F83" s="138"/>
      <c r="G83" s="138"/>
      <c r="H83" s="138"/>
      <c r="I83" s="138"/>
      <c r="J83" s="139">
        <v>1141275.06</v>
      </c>
      <c r="K83" s="140"/>
      <c r="L83" s="140"/>
      <c r="M83" s="139">
        <v>1141275.06</v>
      </c>
      <c r="N83" s="140"/>
      <c r="O83" s="140"/>
    </row>
    <row r="84" spans="1:16" ht="12" customHeight="1" x14ac:dyDescent="0.2">
      <c r="B84" s="17"/>
      <c r="D84" s="138" t="s">
        <v>146</v>
      </c>
      <c r="E84" s="138"/>
      <c r="F84" s="138"/>
      <c r="G84" s="138"/>
      <c r="H84" s="138"/>
      <c r="I84" s="138"/>
      <c r="J84" s="139">
        <v>327611</v>
      </c>
      <c r="K84" s="140"/>
      <c r="L84" s="140"/>
      <c r="M84" s="139">
        <v>322971</v>
      </c>
      <c r="N84" s="140"/>
      <c r="O84" s="140"/>
    </row>
    <row r="85" spans="1:16" ht="12" customHeight="1" x14ac:dyDescent="0.2">
      <c r="B85" s="17"/>
      <c r="D85" s="148" t="s">
        <v>147</v>
      </c>
      <c r="E85" s="148"/>
      <c r="F85" s="148"/>
      <c r="G85" s="148"/>
      <c r="H85" s="148"/>
      <c r="I85" s="148"/>
      <c r="J85" s="120">
        <f>SUM(J80:L84)</f>
        <v>16906926.5</v>
      </c>
      <c r="K85" s="120"/>
      <c r="L85" s="120"/>
      <c r="M85" s="120">
        <f>SUM(M80:O84)</f>
        <v>16719452.050000001</v>
      </c>
      <c r="N85" s="120"/>
      <c r="O85" s="120"/>
    </row>
    <row r="86" spans="1:16" ht="12" customHeight="1" x14ac:dyDescent="0.2">
      <c r="B86" s="17"/>
      <c r="D86" s="126" t="s">
        <v>148</v>
      </c>
      <c r="E86" s="126"/>
      <c r="F86" s="126"/>
      <c r="G86" s="126"/>
      <c r="H86" s="126"/>
      <c r="I86" s="126"/>
      <c r="J86" s="139">
        <v>3848880</v>
      </c>
      <c r="K86" s="140"/>
      <c r="L86" s="140"/>
      <c r="M86" s="139">
        <v>3848880</v>
      </c>
      <c r="N86" s="140"/>
      <c r="O86" s="140"/>
    </row>
    <row r="87" spans="1:16" ht="12" customHeight="1" x14ac:dyDescent="0.2">
      <c r="B87" s="17"/>
      <c r="D87" s="126" t="s">
        <v>149</v>
      </c>
      <c r="E87" s="126"/>
      <c r="F87" s="126"/>
      <c r="G87" s="126"/>
      <c r="H87" s="126"/>
      <c r="I87" s="126"/>
      <c r="J87" s="139">
        <v>0</v>
      </c>
      <c r="K87" s="140"/>
      <c r="L87" s="140"/>
      <c r="M87" s="139">
        <v>0</v>
      </c>
      <c r="N87" s="140"/>
      <c r="O87" s="140"/>
    </row>
    <row r="88" spans="1:16" ht="12" customHeight="1" x14ac:dyDescent="0.2">
      <c r="B88" s="17"/>
      <c r="D88" s="148" t="s">
        <v>150</v>
      </c>
      <c r="E88" s="148"/>
      <c r="F88" s="148"/>
      <c r="G88" s="148"/>
      <c r="H88" s="148"/>
      <c r="I88" s="148"/>
      <c r="J88" s="120">
        <f>SUM(J86:L87)</f>
        <v>3848880</v>
      </c>
      <c r="K88" s="120"/>
      <c r="L88" s="120"/>
      <c r="M88" s="120">
        <f>SUM(M86:O87)</f>
        <v>3848880</v>
      </c>
      <c r="N88" s="120"/>
      <c r="O88" s="120"/>
    </row>
    <row r="89" spans="1:16" ht="12" customHeight="1" x14ac:dyDescent="0.2">
      <c r="B89" s="17"/>
      <c r="D89" s="126" t="s">
        <v>151</v>
      </c>
      <c r="E89" s="126"/>
      <c r="F89" s="126"/>
      <c r="G89" s="126"/>
      <c r="H89" s="126"/>
      <c r="I89" s="126"/>
      <c r="J89" s="139">
        <v>14586800.17</v>
      </c>
      <c r="K89" s="140"/>
      <c r="L89" s="140"/>
      <c r="M89" s="139">
        <v>-14329661.810000001</v>
      </c>
      <c r="N89" s="140"/>
      <c r="O89" s="140"/>
    </row>
    <row r="90" spans="1:16" ht="12" customHeight="1" x14ac:dyDescent="0.2">
      <c r="B90" s="17"/>
      <c r="D90" s="141" t="s">
        <v>152</v>
      </c>
      <c r="E90" s="142"/>
      <c r="F90" s="142"/>
      <c r="G90" s="142"/>
      <c r="H90" s="142"/>
      <c r="I90" s="143"/>
      <c r="J90" s="120">
        <f>SUM(J89)</f>
        <v>14586800.17</v>
      </c>
      <c r="K90" s="120"/>
      <c r="L90" s="120"/>
      <c r="M90" s="120">
        <f>SUM(M89)</f>
        <v>-14329661.810000001</v>
      </c>
      <c r="N90" s="120"/>
      <c r="O90" s="120"/>
    </row>
    <row r="91" spans="1:16" ht="12" customHeight="1" x14ac:dyDescent="0.2">
      <c r="B91" s="17"/>
      <c r="D91" s="122" t="s">
        <v>26</v>
      </c>
      <c r="E91" s="123"/>
      <c r="F91" s="123"/>
      <c r="G91" s="123"/>
      <c r="H91" s="123"/>
      <c r="I91" s="124"/>
      <c r="J91" s="120">
        <f>SUM(J85,J88,J90)</f>
        <v>35342606.670000002</v>
      </c>
      <c r="K91" s="120"/>
      <c r="L91" s="120"/>
      <c r="M91" s="120">
        <f>SUM(M85,M88,M90)</f>
        <v>6238670.2400000002</v>
      </c>
      <c r="N91" s="120"/>
      <c r="O91" s="120"/>
    </row>
    <row r="93" spans="1:16" x14ac:dyDescent="0.2">
      <c r="A93" s="2"/>
      <c r="B93" s="7" t="s">
        <v>35</v>
      </c>
    </row>
    <row r="94" spans="1:16" x14ac:dyDescent="0.2">
      <c r="A94" s="8"/>
      <c r="B94" s="13"/>
      <c r="C94" s="149" t="s">
        <v>217</v>
      </c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</row>
    <row r="95" spans="1:16" x14ac:dyDescent="0.2">
      <c r="A95" s="8"/>
      <c r="B95" s="13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</row>
    <row r="96" spans="1:16" ht="15.75" customHeight="1" x14ac:dyDescent="0.2">
      <c r="A96" s="8"/>
      <c r="B96" s="13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</row>
    <row r="97" spans="1:30" x14ac:dyDescent="0.2">
      <c r="A97" s="8"/>
      <c r="B97" s="13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</row>
    <row r="98" spans="1:30" x14ac:dyDescent="0.2">
      <c r="A98" s="8"/>
      <c r="B98" s="13"/>
      <c r="C98" s="5"/>
      <c r="D98" s="5"/>
      <c r="E98" s="125" t="s">
        <v>24</v>
      </c>
      <c r="F98" s="125"/>
      <c r="G98" s="125"/>
      <c r="H98" s="125"/>
      <c r="I98" s="147">
        <v>2022</v>
      </c>
      <c r="J98" s="147"/>
      <c r="K98" s="147"/>
      <c r="L98" s="147">
        <v>2021</v>
      </c>
      <c r="M98" s="147"/>
      <c r="N98" s="147"/>
      <c r="P98" s="5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</row>
    <row r="99" spans="1:30" x14ac:dyDescent="0.2">
      <c r="A99" s="8"/>
      <c r="B99" s="13"/>
      <c r="C99" s="5"/>
      <c r="D99" s="5"/>
      <c r="E99" s="126" t="s">
        <v>153</v>
      </c>
      <c r="F99" s="126"/>
      <c r="G99" s="126"/>
      <c r="H99" s="126"/>
      <c r="I99" s="121">
        <v>38264729.229999997</v>
      </c>
      <c r="J99" s="121"/>
      <c r="K99" s="121"/>
      <c r="L99" s="121">
        <v>1061319.02</v>
      </c>
      <c r="M99" s="121"/>
      <c r="N99" s="121"/>
      <c r="P99" s="5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</row>
    <row r="100" spans="1:30" x14ac:dyDescent="0.2">
      <c r="A100" s="8"/>
      <c r="B100" s="13"/>
      <c r="C100" s="5"/>
      <c r="D100" s="5"/>
      <c r="E100" s="126" t="s">
        <v>155</v>
      </c>
      <c r="F100" s="126"/>
      <c r="G100" s="126"/>
      <c r="H100" s="126"/>
      <c r="I100" s="121">
        <v>0</v>
      </c>
      <c r="J100" s="121"/>
      <c r="K100" s="121"/>
      <c r="L100" s="121">
        <v>0</v>
      </c>
      <c r="M100" s="121"/>
      <c r="N100" s="121"/>
      <c r="P100" s="5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</row>
    <row r="101" spans="1:30" x14ac:dyDescent="0.2">
      <c r="A101" s="8"/>
      <c r="B101" s="13"/>
      <c r="C101" s="5"/>
      <c r="D101" s="5"/>
      <c r="E101" s="122" t="s">
        <v>36</v>
      </c>
      <c r="F101" s="123"/>
      <c r="G101" s="123"/>
      <c r="H101" s="124"/>
      <c r="I101" s="120">
        <f>SUM(I99:K100)</f>
        <v>38264729.229999997</v>
      </c>
      <c r="J101" s="120"/>
      <c r="K101" s="120"/>
      <c r="L101" s="120">
        <f>SUM(L99:N100)</f>
        <v>1061319.02</v>
      </c>
      <c r="M101" s="120"/>
      <c r="N101" s="120"/>
      <c r="P101" s="5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</row>
    <row r="102" spans="1:30" s="90" customFormat="1" x14ac:dyDescent="0.2">
      <c r="A102" s="8"/>
      <c r="B102" s="13"/>
      <c r="C102" s="5"/>
      <c r="D102" s="5"/>
      <c r="E102" s="99"/>
      <c r="F102" s="99"/>
      <c r="G102" s="99"/>
      <c r="H102" s="99"/>
      <c r="I102" s="98"/>
      <c r="J102" s="98"/>
      <c r="K102" s="98"/>
      <c r="L102" s="98"/>
      <c r="M102" s="98"/>
      <c r="N102" s="98"/>
      <c r="P102" s="5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</row>
    <row r="103" spans="1:30" x14ac:dyDescent="0.2">
      <c r="A103" s="8"/>
      <c r="B103" s="13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</row>
    <row r="104" spans="1:30" x14ac:dyDescent="0.2">
      <c r="A104" s="8"/>
      <c r="B104" s="22" t="s">
        <v>23</v>
      </c>
      <c r="C104" s="28" t="s">
        <v>37</v>
      </c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</row>
    <row r="105" spans="1:30" x14ac:dyDescent="0.2">
      <c r="A105" s="8"/>
      <c r="B105" s="22"/>
      <c r="C105" s="28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</row>
    <row r="106" spans="1:30" x14ac:dyDescent="0.2">
      <c r="A106" s="8"/>
      <c r="B106" s="13"/>
      <c r="C106" s="32" t="s">
        <v>38</v>
      </c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R106" s="107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</row>
    <row r="107" spans="1:30" x14ac:dyDescent="0.2">
      <c r="A107" s="8"/>
      <c r="B107" s="13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</row>
    <row r="108" spans="1:30" ht="12" customHeight="1" x14ac:dyDescent="0.2">
      <c r="A108" s="8"/>
      <c r="B108" s="13"/>
      <c r="C108" s="5"/>
      <c r="D108" s="125" t="s">
        <v>24</v>
      </c>
      <c r="E108" s="125"/>
      <c r="F108" s="125"/>
      <c r="G108" s="125"/>
      <c r="H108" s="125"/>
      <c r="I108" s="125"/>
      <c r="J108" s="125"/>
      <c r="K108" s="125"/>
      <c r="L108" s="125"/>
      <c r="M108" s="127" t="s">
        <v>29</v>
      </c>
      <c r="N108" s="128"/>
      <c r="O108" s="129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</row>
    <row r="109" spans="1:30" s="81" customFormat="1" ht="12" customHeight="1" x14ac:dyDescent="0.2">
      <c r="A109" s="8"/>
      <c r="B109" s="13"/>
      <c r="C109" s="5"/>
      <c r="D109" s="114" t="s">
        <v>181</v>
      </c>
      <c r="E109" s="115"/>
      <c r="F109" s="115"/>
      <c r="G109" s="115"/>
      <c r="H109" s="115"/>
      <c r="I109" s="115"/>
      <c r="J109" s="115"/>
      <c r="K109" s="115"/>
      <c r="L109" s="116"/>
      <c r="M109" s="117">
        <v>1585677.18</v>
      </c>
      <c r="N109" s="118"/>
      <c r="O109" s="119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</row>
    <row r="110" spans="1:30" s="79" customFormat="1" ht="12" customHeight="1" x14ac:dyDescent="0.2">
      <c r="A110" s="8"/>
      <c r="B110" s="13"/>
      <c r="C110" s="5"/>
      <c r="D110" s="114" t="s">
        <v>180</v>
      </c>
      <c r="E110" s="115"/>
      <c r="F110" s="115"/>
      <c r="G110" s="115"/>
      <c r="H110" s="115"/>
      <c r="I110" s="115"/>
      <c r="J110" s="115"/>
      <c r="K110" s="115"/>
      <c r="L110" s="116"/>
      <c r="M110" s="117">
        <v>34702113.57</v>
      </c>
      <c r="N110" s="118"/>
      <c r="O110" s="119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</row>
    <row r="111" spans="1:30" ht="12" customHeight="1" x14ac:dyDescent="0.2">
      <c r="A111" s="8"/>
      <c r="B111" s="13"/>
      <c r="C111" s="5"/>
      <c r="D111" s="126" t="s">
        <v>156</v>
      </c>
      <c r="E111" s="126"/>
      <c r="F111" s="126"/>
      <c r="G111" s="126"/>
      <c r="H111" s="126"/>
      <c r="I111" s="126"/>
      <c r="J111" s="126"/>
      <c r="K111" s="126"/>
      <c r="L111" s="126"/>
      <c r="M111" s="121">
        <v>627684.48</v>
      </c>
      <c r="N111" s="121"/>
      <c r="O111" s="1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</row>
    <row r="112" spans="1:30" ht="12" customHeight="1" x14ac:dyDescent="0.2">
      <c r="A112" s="8"/>
      <c r="B112" s="13"/>
      <c r="C112" s="5"/>
      <c r="D112" s="126" t="s">
        <v>157</v>
      </c>
      <c r="E112" s="126"/>
      <c r="F112" s="126"/>
      <c r="G112" s="126"/>
      <c r="H112" s="126"/>
      <c r="I112" s="126"/>
      <c r="J112" s="126"/>
      <c r="K112" s="126"/>
      <c r="L112" s="126"/>
      <c r="M112" s="121">
        <v>1245668.3899999999</v>
      </c>
      <c r="N112" s="121"/>
      <c r="O112" s="1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</row>
    <row r="113" spans="1:30" s="88" customFormat="1" ht="12" customHeight="1" x14ac:dyDescent="0.2">
      <c r="A113" s="8"/>
      <c r="B113" s="13"/>
      <c r="C113" s="5"/>
      <c r="D113" s="130" t="s">
        <v>198</v>
      </c>
      <c r="E113" s="131"/>
      <c r="F113" s="131"/>
      <c r="G113" s="131"/>
      <c r="H113" s="131"/>
      <c r="I113" s="131"/>
      <c r="J113" s="131"/>
      <c r="K113" s="131"/>
      <c r="L113" s="132"/>
      <c r="M113" s="117">
        <v>103585.61</v>
      </c>
      <c r="N113" s="118"/>
      <c r="O113" s="119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</row>
    <row r="114" spans="1:30" ht="12" customHeight="1" x14ac:dyDescent="0.2">
      <c r="A114" s="8"/>
      <c r="B114" s="13"/>
      <c r="C114" s="5"/>
      <c r="D114" s="122" t="s">
        <v>154</v>
      </c>
      <c r="E114" s="123"/>
      <c r="F114" s="123"/>
      <c r="G114" s="123"/>
      <c r="H114" s="123"/>
      <c r="I114" s="123"/>
      <c r="J114" s="123"/>
      <c r="K114" s="123"/>
      <c r="L114" s="124"/>
      <c r="M114" s="120">
        <f>SUM(M109:O113)</f>
        <v>38264729.229999997</v>
      </c>
      <c r="N114" s="120"/>
      <c r="O114" s="120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</row>
    <row r="115" spans="1:30" x14ac:dyDescent="0.2">
      <c r="A115" s="8"/>
      <c r="B115" s="13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</row>
    <row r="116" spans="1:30" x14ac:dyDescent="0.2">
      <c r="A116" s="8"/>
      <c r="B116" s="1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</row>
    <row r="117" spans="1:30" ht="12" customHeight="1" x14ac:dyDescent="0.2">
      <c r="A117" s="8"/>
      <c r="B117" s="13"/>
      <c r="C117" s="28" t="s">
        <v>39</v>
      </c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</row>
    <row r="118" spans="1:30" ht="12" customHeight="1" x14ac:dyDescent="0.2">
      <c r="A118" s="8"/>
      <c r="B118" s="13"/>
      <c r="C118" s="28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</row>
    <row r="119" spans="1:30" ht="12" customHeight="1" x14ac:dyDescent="0.2">
      <c r="A119" s="8"/>
      <c r="B119" s="13"/>
      <c r="C119" s="136" t="s">
        <v>218</v>
      </c>
      <c r="D119" s="136"/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95"/>
    </row>
    <row r="120" spans="1:30" x14ac:dyDescent="0.2">
      <c r="A120" s="8"/>
      <c r="B120" s="13"/>
      <c r="C120" s="136"/>
      <c r="D120" s="136"/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95"/>
    </row>
    <row r="121" spans="1:30" ht="12" customHeight="1" x14ac:dyDescent="0.2">
      <c r="A121" s="8"/>
      <c r="B121" s="1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</row>
    <row r="122" spans="1:30" ht="12" customHeight="1" x14ac:dyDescent="0.2">
      <c r="A122" s="8"/>
      <c r="B122" s="13"/>
      <c r="C122" s="28" t="s">
        <v>40</v>
      </c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</row>
    <row r="123" spans="1:30" ht="12" customHeight="1" x14ac:dyDescent="0.2">
      <c r="A123" s="8"/>
      <c r="B123" s="13"/>
      <c r="C123" s="28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</row>
    <row r="124" spans="1:30" ht="27" customHeight="1" x14ac:dyDescent="0.2">
      <c r="A124" s="8"/>
      <c r="B124" s="13"/>
      <c r="C124" s="137" t="s">
        <v>167</v>
      </c>
      <c r="D124" s="137"/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96"/>
    </row>
    <row r="125" spans="1:30" ht="12" customHeight="1" x14ac:dyDescent="0.2">
      <c r="A125" s="8"/>
      <c r="B125" s="1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</row>
    <row r="126" spans="1:30" ht="12" customHeight="1" x14ac:dyDescent="0.2">
      <c r="A126" s="8"/>
      <c r="B126" s="13"/>
      <c r="C126" s="28" t="s">
        <v>41</v>
      </c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</row>
    <row r="127" spans="1:30" ht="12" customHeight="1" x14ac:dyDescent="0.2">
      <c r="A127" s="8"/>
      <c r="B127" s="13"/>
      <c r="C127" s="28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</row>
    <row r="128" spans="1:30" ht="16.5" customHeight="1" x14ac:dyDescent="0.2">
      <c r="A128" s="8"/>
      <c r="B128" s="13"/>
      <c r="C128" s="177" t="s">
        <v>168</v>
      </c>
      <c r="D128" s="177"/>
      <c r="E128" s="177"/>
      <c r="F128" s="177"/>
      <c r="G128" s="177"/>
      <c r="H128" s="177"/>
      <c r="I128" s="177"/>
      <c r="J128" s="177"/>
      <c r="K128" s="177"/>
      <c r="L128" s="177"/>
      <c r="M128" s="177"/>
      <c r="N128" s="177"/>
      <c r="O128" s="177"/>
      <c r="P128" s="177"/>
    </row>
    <row r="129" spans="1:16" s="88" customFormat="1" x14ac:dyDescent="0.2">
      <c r="A129" s="8"/>
      <c r="B129" s="13"/>
      <c r="C129" s="182" t="s">
        <v>200</v>
      </c>
      <c r="D129" s="182"/>
      <c r="E129" s="182"/>
      <c r="F129" s="182"/>
      <c r="G129" s="182"/>
      <c r="H129" s="182"/>
      <c r="I129" s="182"/>
      <c r="J129" s="182"/>
      <c r="K129" s="182"/>
      <c r="L129" s="182"/>
      <c r="M129" s="182"/>
      <c r="N129" s="182"/>
      <c r="O129" s="182"/>
      <c r="P129" s="182"/>
    </row>
    <row r="130" spans="1:16" s="88" customFormat="1" x14ac:dyDescent="0.2">
      <c r="A130" s="8"/>
      <c r="B130" s="13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</row>
    <row r="131" spans="1:16" s="88" customFormat="1" x14ac:dyDescent="0.2">
      <c r="A131" s="8"/>
      <c r="B131" s="13"/>
      <c r="C131" s="137" t="s">
        <v>201</v>
      </c>
      <c r="D131" s="137"/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7"/>
    </row>
    <row r="132" spans="1:16" s="88" customFormat="1" ht="9" customHeight="1" x14ac:dyDescent="0.2">
      <c r="A132" s="8"/>
      <c r="B132" s="13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</row>
    <row r="133" spans="1:16" x14ac:dyDescent="0.2">
      <c r="A133" s="8"/>
      <c r="B133" s="13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</row>
    <row r="134" spans="1:16" x14ac:dyDescent="0.2">
      <c r="A134" s="13"/>
      <c r="B134" s="2" t="s">
        <v>12</v>
      </c>
      <c r="C134" s="14" t="s">
        <v>13</v>
      </c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</row>
    <row r="135" spans="1:16" x14ac:dyDescent="0.2">
      <c r="A135" s="13"/>
      <c r="B135" s="2"/>
      <c r="C135" s="14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</row>
    <row r="136" spans="1:16" x14ac:dyDescent="0.2">
      <c r="A136" s="11"/>
      <c r="B136" s="11"/>
      <c r="C136" s="2" t="s">
        <v>2</v>
      </c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1:16" x14ac:dyDescent="0.2">
      <c r="A137" s="11"/>
      <c r="B137" s="11"/>
      <c r="C137" s="2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1:16" x14ac:dyDescent="0.2">
      <c r="A138" s="11"/>
      <c r="B138" s="11"/>
      <c r="C138" s="2"/>
      <c r="D138" s="125" t="s">
        <v>24</v>
      </c>
      <c r="E138" s="125"/>
      <c r="F138" s="125"/>
      <c r="G138" s="125"/>
      <c r="H138" s="125"/>
      <c r="I138" s="125"/>
      <c r="J138" s="125"/>
      <c r="K138" s="125"/>
      <c r="L138" s="125"/>
      <c r="M138" s="127" t="s">
        <v>29</v>
      </c>
      <c r="N138" s="128"/>
      <c r="O138" s="129"/>
      <c r="P138" s="11"/>
    </row>
    <row r="139" spans="1:16" x14ac:dyDescent="0.2">
      <c r="A139" s="11"/>
      <c r="B139" s="11"/>
      <c r="C139" s="2"/>
      <c r="D139" s="126" t="s">
        <v>169</v>
      </c>
      <c r="E139" s="126"/>
      <c r="F139" s="126"/>
      <c r="G139" s="126"/>
      <c r="H139" s="126"/>
      <c r="I139" s="126"/>
      <c r="J139" s="126"/>
      <c r="K139" s="126"/>
      <c r="L139" s="126"/>
      <c r="M139" s="139">
        <v>60657604.020000003</v>
      </c>
      <c r="N139" s="140"/>
      <c r="O139" s="140"/>
      <c r="P139" s="11"/>
    </row>
    <row r="140" spans="1:16" x14ac:dyDescent="0.2">
      <c r="A140" s="11"/>
      <c r="B140" s="11"/>
      <c r="C140" s="2"/>
      <c r="D140" s="126"/>
      <c r="E140" s="126"/>
      <c r="F140" s="126"/>
      <c r="G140" s="126"/>
      <c r="H140" s="126"/>
      <c r="I140" s="126"/>
      <c r="J140" s="126"/>
      <c r="K140" s="126"/>
      <c r="L140" s="126"/>
      <c r="M140" s="139"/>
      <c r="N140" s="140"/>
      <c r="O140" s="140"/>
      <c r="P140" s="11"/>
    </row>
    <row r="141" spans="1:16" x14ac:dyDescent="0.2">
      <c r="A141" s="11"/>
      <c r="B141" s="11"/>
      <c r="C141" s="2"/>
      <c r="D141" s="148" t="s">
        <v>42</v>
      </c>
      <c r="E141" s="148"/>
      <c r="F141" s="148"/>
      <c r="G141" s="148"/>
      <c r="H141" s="148"/>
      <c r="I141" s="148"/>
      <c r="J141" s="148"/>
      <c r="K141" s="148"/>
      <c r="L141" s="148"/>
      <c r="M141" s="120">
        <f>SUM(M139:O140)</f>
        <v>60657604.020000003</v>
      </c>
      <c r="N141" s="120"/>
      <c r="O141" s="120"/>
      <c r="P141" s="11"/>
    </row>
    <row r="142" spans="1:16" ht="24" customHeight="1" x14ac:dyDescent="0.2">
      <c r="A142" s="11"/>
      <c r="B142" s="11"/>
      <c r="C142" s="2"/>
      <c r="D142" s="144" t="s">
        <v>170</v>
      </c>
      <c r="E142" s="145"/>
      <c r="F142" s="145"/>
      <c r="G142" s="145"/>
      <c r="H142" s="145"/>
      <c r="I142" s="145"/>
      <c r="J142" s="145"/>
      <c r="K142" s="145"/>
      <c r="L142" s="146"/>
      <c r="M142" s="139">
        <v>40375000</v>
      </c>
      <c r="N142" s="140"/>
      <c r="O142" s="140"/>
      <c r="P142" s="11"/>
    </row>
    <row r="143" spans="1:16" x14ac:dyDescent="0.2">
      <c r="A143" s="11"/>
      <c r="B143" s="11"/>
      <c r="C143" s="2"/>
      <c r="D143" s="148" t="s">
        <v>171</v>
      </c>
      <c r="E143" s="148"/>
      <c r="F143" s="148"/>
      <c r="G143" s="148"/>
      <c r="H143" s="148"/>
      <c r="I143" s="148"/>
      <c r="J143" s="148"/>
      <c r="K143" s="148"/>
      <c r="L143" s="148"/>
      <c r="M143" s="120">
        <f>SUM(M142)</f>
        <v>40375000</v>
      </c>
      <c r="N143" s="120"/>
      <c r="O143" s="120"/>
      <c r="P143" s="11"/>
    </row>
    <row r="144" spans="1:16" x14ac:dyDescent="0.2">
      <c r="A144" s="11"/>
      <c r="B144" s="11"/>
      <c r="C144" s="2"/>
      <c r="D144" s="126" t="s">
        <v>202</v>
      </c>
      <c r="E144" s="126"/>
      <c r="F144" s="126"/>
      <c r="G144" s="126"/>
      <c r="H144" s="126"/>
      <c r="I144" s="126"/>
      <c r="J144" s="126"/>
      <c r="K144" s="126"/>
      <c r="L144" s="126"/>
      <c r="M144" s="139">
        <v>422871.6</v>
      </c>
      <c r="N144" s="140"/>
      <c r="O144" s="140"/>
      <c r="P144" s="11"/>
    </row>
    <row r="145" spans="1:16" s="90" customFormat="1" x14ac:dyDescent="0.2">
      <c r="A145" s="11"/>
      <c r="B145" s="11"/>
      <c r="C145" s="2"/>
      <c r="D145" s="130" t="s">
        <v>206</v>
      </c>
      <c r="E145" s="131"/>
      <c r="F145" s="131"/>
      <c r="G145" s="131"/>
      <c r="H145" s="131"/>
      <c r="I145" s="131"/>
      <c r="J145" s="131"/>
      <c r="K145" s="131"/>
      <c r="L145" s="132"/>
      <c r="M145" s="133">
        <v>0</v>
      </c>
      <c r="N145" s="134"/>
      <c r="O145" s="135"/>
      <c r="P145" s="11"/>
    </row>
    <row r="146" spans="1:16" x14ac:dyDescent="0.2">
      <c r="A146" s="11"/>
      <c r="B146" s="11"/>
      <c r="C146" s="2"/>
      <c r="D146" s="148" t="s">
        <v>43</v>
      </c>
      <c r="E146" s="148"/>
      <c r="F146" s="148"/>
      <c r="G146" s="148"/>
      <c r="H146" s="148"/>
      <c r="I146" s="148"/>
      <c r="J146" s="148"/>
      <c r="K146" s="148"/>
      <c r="L146" s="148"/>
      <c r="M146" s="120">
        <f>SUM(M144:O145)</f>
        <v>422871.6</v>
      </c>
      <c r="N146" s="120"/>
      <c r="O146" s="120"/>
      <c r="P146" s="11"/>
    </row>
    <row r="147" spans="1:16" x14ac:dyDescent="0.2">
      <c r="A147" s="11"/>
      <c r="B147" s="11"/>
      <c r="C147" s="2"/>
      <c r="D147" s="122" t="s">
        <v>26</v>
      </c>
      <c r="E147" s="123"/>
      <c r="F147" s="123"/>
      <c r="G147" s="123"/>
      <c r="H147" s="123"/>
      <c r="I147" s="123"/>
      <c r="J147" s="123"/>
      <c r="K147" s="123"/>
      <c r="L147" s="124"/>
      <c r="M147" s="120">
        <f>+M146+M143+M141</f>
        <v>101455475.62</v>
      </c>
      <c r="N147" s="120"/>
      <c r="O147" s="120"/>
      <c r="P147" s="11"/>
    </row>
    <row r="148" spans="1:16" x14ac:dyDescent="0.2">
      <c r="B148" s="16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</row>
    <row r="149" spans="1:16" x14ac:dyDescent="0.2">
      <c r="A149" s="5"/>
      <c r="B149" s="5"/>
      <c r="C149" s="2" t="s">
        <v>9</v>
      </c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</row>
    <row r="150" spans="1:16" x14ac:dyDescent="0.2">
      <c r="A150" s="5"/>
      <c r="B150" s="1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102"/>
    </row>
    <row r="151" spans="1:16" ht="12.75" customHeight="1" x14ac:dyDescent="0.2">
      <c r="A151" s="11"/>
      <c r="B151" s="11"/>
      <c r="C151" s="2"/>
      <c r="D151" s="181" t="s">
        <v>24</v>
      </c>
      <c r="E151" s="181"/>
      <c r="F151" s="181"/>
      <c r="G151" s="181"/>
      <c r="H151" s="181"/>
      <c r="I151" s="181"/>
      <c r="J151" s="181"/>
      <c r="K151" s="181"/>
      <c r="L151" s="181"/>
      <c r="M151" s="127" t="s">
        <v>29</v>
      </c>
      <c r="N151" s="128"/>
      <c r="O151" s="129"/>
      <c r="P151" s="11"/>
    </row>
    <row r="152" spans="1:16" ht="12.75" customHeight="1" x14ac:dyDescent="0.2">
      <c r="A152" s="11"/>
      <c r="B152" s="11"/>
      <c r="C152" s="2"/>
      <c r="D152" s="138" t="s">
        <v>158</v>
      </c>
      <c r="E152" s="138"/>
      <c r="F152" s="138"/>
      <c r="G152" s="138"/>
      <c r="H152" s="138"/>
      <c r="I152" s="138"/>
      <c r="J152" s="138"/>
      <c r="K152" s="138"/>
      <c r="L152" s="138"/>
      <c r="M152" s="139">
        <v>111825296.5</v>
      </c>
      <c r="N152" s="140"/>
      <c r="O152" s="140"/>
      <c r="P152" s="11"/>
    </row>
    <row r="153" spans="1:16" ht="12.75" customHeight="1" x14ac:dyDescent="0.2">
      <c r="A153" s="11"/>
      <c r="B153" s="11"/>
      <c r="C153" s="2"/>
      <c r="D153" s="138" t="s">
        <v>159</v>
      </c>
      <c r="E153" s="138"/>
      <c r="F153" s="138"/>
      <c r="G153" s="138"/>
      <c r="H153" s="138"/>
      <c r="I153" s="138"/>
      <c r="J153" s="138"/>
      <c r="K153" s="138"/>
      <c r="L153" s="138"/>
      <c r="M153" s="178">
        <v>0</v>
      </c>
      <c r="N153" s="179"/>
      <c r="O153" s="180"/>
      <c r="P153" s="11"/>
    </row>
    <row r="154" spans="1:16" ht="12.75" customHeight="1" x14ac:dyDescent="0.2">
      <c r="A154" s="11"/>
      <c r="B154" s="11"/>
      <c r="C154" s="2"/>
      <c r="D154" s="138" t="s">
        <v>160</v>
      </c>
      <c r="E154" s="138"/>
      <c r="F154" s="138"/>
      <c r="G154" s="138"/>
      <c r="H154" s="138"/>
      <c r="I154" s="138"/>
      <c r="J154" s="138"/>
      <c r="K154" s="138"/>
      <c r="L154" s="138"/>
      <c r="M154" s="178">
        <v>0</v>
      </c>
      <c r="N154" s="179"/>
      <c r="O154" s="180"/>
      <c r="P154" s="11"/>
    </row>
    <row r="155" spans="1:16" ht="12.75" customHeight="1" x14ac:dyDescent="0.2">
      <c r="A155" s="11"/>
      <c r="B155" s="11"/>
      <c r="C155" s="2"/>
      <c r="D155" s="138" t="s">
        <v>161</v>
      </c>
      <c r="E155" s="138"/>
      <c r="F155" s="138"/>
      <c r="G155" s="138"/>
      <c r="H155" s="138"/>
      <c r="I155" s="138"/>
      <c r="J155" s="138"/>
      <c r="K155" s="138"/>
      <c r="L155" s="138"/>
      <c r="M155" s="178">
        <v>0</v>
      </c>
      <c r="N155" s="179"/>
      <c r="O155" s="180"/>
      <c r="P155" s="11"/>
    </row>
    <row r="156" spans="1:16" ht="12.75" customHeight="1" x14ac:dyDescent="0.2">
      <c r="A156" s="11"/>
      <c r="B156" s="11"/>
      <c r="C156" s="2"/>
      <c r="D156" s="138" t="s">
        <v>162</v>
      </c>
      <c r="E156" s="138"/>
      <c r="F156" s="138"/>
      <c r="G156" s="138"/>
      <c r="H156" s="138"/>
      <c r="I156" s="138"/>
      <c r="J156" s="138"/>
      <c r="K156" s="138"/>
      <c r="L156" s="138"/>
      <c r="M156" s="178">
        <v>353360.36</v>
      </c>
      <c r="N156" s="179"/>
      <c r="O156" s="180"/>
      <c r="P156" s="11"/>
    </row>
    <row r="157" spans="1:16" ht="12.75" customHeight="1" x14ac:dyDescent="0.2">
      <c r="A157" s="11"/>
      <c r="B157" s="11"/>
      <c r="C157" s="2"/>
      <c r="D157" s="189" t="s">
        <v>163</v>
      </c>
      <c r="E157" s="189"/>
      <c r="F157" s="189"/>
      <c r="G157" s="189"/>
      <c r="H157" s="189"/>
      <c r="I157" s="189"/>
      <c r="J157" s="189"/>
      <c r="K157" s="189"/>
      <c r="L157" s="189"/>
      <c r="M157" s="120">
        <f>SUM(M152:O156)</f>
        <v>112178656.86</v>
      </c>
      <c r="N157" s="120"/>
      <c r="O157" s="120"/>
      <c r="P157" s="80"/>
    </row>
    <row r="158" spans="1:16" x14ac:dyDescent="0.2">
      <c r="A158" s="5"/>
      <c r="B158" s="1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</row>
    <row r="159" spans="1:16" x14ac:dyDescent="0.2">
      <c r="B159" s="16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</row>
    <row r="160" spans="1:16" x14ac:dyDescent="0.2">
      <c r="A160" s="2"/>
      <c r="B160" s="18" t="s">
        <v>14</v>
      </c>
      <c r="C160" s="10" t="s">
        <v>15</v>
      </c>
    </row>
    <row r="161" spans="1:16" x14ac:dyDescent="0.2">
      <c r="A161" s="2"/>
      <c r="B161" s="18"/>
      <c r="C161" s="10"/>
    </row>
    <row r="162" spans="1:16" x14ac:dyDescent="0.2">
      <c r="A162" s="11"/>
      <c r="B162" s="19"/>
      <c r="C162" s="2" t="s">
        <v>10</v>
      </c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</row>
    <row r="163" spans="1:16" x14ac:dyDescent="0.2">
      <c r="A163" s="11"/>
      <c r="B163" s="19"/>
      <c r="C163" s="2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</row>
    <row r="165" spans="1:16" x14ac:dyDescent="0.2">
      <c r="E165" s="174" t="s">
        <v>24</v>
      </c>
      <c r="F165" s="175"/>
      <c r="G165" s="175"/>
      <c r="H165" s="176"/>
      <c r="I165" s="127">
        <v>2022</v>
      </c>
      <c r="J165" s="128"/>
      <c r="K165" s="129"/>
      <c r="L165" s="127">
        <v>2021</v>
      </c>
      <c r="M165" s="128"/>
      <c r="N165" s="129"/>
    </row>
    <row r="166" spans="1:16" s="72" customFormat="1" x14ac:dyDescent="0.2">
      <c r="E166" s="114" t="s">
        <v>176</v>
      </c>
      <c r="F166" s="187"/>
      <c r="G166" s="187"/>
      <c r="H166" s="188"/>
      <c r="I166" s="117">
        <v>20000</v>
      </c>
      <c r="J166" s="118"/>
      <c r="K166" s="119"/>
      <c r="L166" s="117">
        <v>20000</v>
      </c>
      <c r="M166" s="118"/>
      <c r="N166" s="119"/>
    </row>
    <row r="167" spans="1:16" x14ac:dyDescent="0.2">
      <c r="A167" s="1"/>
      <c r="E167" s="184" t="s">
        <v>140</v>
      </c>
      <c r="F167" s="185"/>
      <c r="G167" s="185"/>
      <c r="H167" s="186"/>
      <c r="I167" s="190">
        <f>+J26</f>
        <v>74019527.760000005</v>
      </c>
      <c r="J167" s="190"/>
      <c r="K167" s="190"/>
      <c r="L167" s="190">
        <v>49296562.770000003</v>
      </c>
      <c r="M167" s="190"/>
      <c r="N167" s="190"/>
    </row>
    <row r="168" spans="1:16" s="21" customFormat="1" x14ac:dyDescent="0.2">
      <c r="A168" s="6"/>
      <c r="B168" s="6"/>
      <c r="C168" s="6"/>
      <c r="D168" s="6"/>
      <c r="E168" s="191" t="s">
        <v>177</v>
      </c>
      <c r="F168" s="192"/>
      <c r="G168" s="192"/>
      <c r="H168" s="193"/>
      <c r="I168" s="194">
        <f>+I166+I167</f>
        <v>74039527.760000005</v>
      </c>
      <c r="J168" s="195"/>
      <c r="K168" s="196"/>
      <c r="L168" s="194">
        <f>+L166+L167</f>
        <v>49316562.770000003</v>
      </c>
      <c r="M168" s="195"/>
      <c r="N168" s="196"/>
      <c r="O168" s="6"/>
      <c r="P168" s="6"/>
    </row>
    <row r="169" spans="1:16" s="21" customFormat="1" x14ac:dyDescent="0.2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</row>
    <row r="170" spans="1:16" s="33" customFormat="1" x14ac:dyDescent="0.2">
      <c r="A170" s="1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</row>
    <row r="171" spans="1:16" s="33" customFormat="1" ht="25.5" customHeight="1" x14ac:dyDescent="0.2">
      <c r="A171" s="6"/>
      <c r="B171" s="2" t="s">
        <v>16</v>
      </c>
      <c r="C171" s="183" t="s">
        <v>17</v>
      </c>
      <c r="D171" s="183"/>
      <c r="E171" s="183"/>
      <c r="F171" s="183"/>
      <c r="G171" s="183"/>
      <c r="H171" s="183"/>
      <c r="I171" s="183"/>
      <c r="J171" s="183"/>
      <c r="K171" s="183"/>
      <c r="L171" s="183"/>
      <c r="M171" s="183"/>
      <c r="N171" s="183"/>
      <c r="O171" s="183"/>
      <c r="P171" s="183"/>
    </row>
    <row r="204" spans="3:16" x14ac:dyDescent="0.2">
      <c r="C204" s="158" t="s">
        <v>219</v>
      </c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</row>
    <row r="205" spans="3:16" s="90" customFormat="1" x14ac:dyDescent="0.2">
      <c r="C205" s="108"/>
      <c r="D205" s="108"/>
      <c r="E205" s="108"/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</row>
    <row r="206" spans="3:16" ht="63.75" customHeight="1" x14ac:dyDescent="0.2">
      <c r="D206" s="109"/>
      <c r="E206" s="109"/>
      <c r="F206" s="76"/>
      <c r="G206" s="77"/>
      <c r="H206" s="74"/>
      <c r="I206" s="90"/>
      <c r="J206" s="90"/>
      <c r="K206" s="90"/>
      <c r="L206" s="90"/>
      <c r="M206" s="74"/>
      <c r="N206" s="110"/>
      <c r="O206" s="110"/>
      <c r="P206" s="74"/>
    </row>
    <row r="207" spans="3:16" x14ac:dyDescent="0.2">
      <c r="D207" s="75" t="s">
        <v>207</v>
      </c>
      <c r="E207" s="75"/>
      <c r="F207" s="73"/>
      <c r="G207" s="73"/>
      <c r="H207" s="90"/>
      <c r="I207" s="90"/>
      <c r="J207" s="90"/>
      <c r="K207" s="90"/>
      <c r="L207" s="90"/>
      <c r="M207" s="111" t="s">
        <v>172</v>
      </c>
      <c r="N207" s="111"/>
      <c r="O207" s="111"/>
      <c r="P207" s="111"/>
    </row>
    <row r="208" spans="3:16" x14ac:dyDescent="0.2">
      <c r="D208" s="112" t="s">
        <v>173</v>
      </c>
      <c r="E208" s="112"/>
      <c r="F208" s="112"/>
      <c r="G208" s="112"/>
      <c r="H208" s="90"/>
      <c r="I208" s="90"/>
      <c r="J208" s="90"/>
      <c r="K208" s="90"/>
      <c r="L208" s="90"/>
      <c r="M208" s="90"/>
      <c r="N208" s="112" t="s">
        <v>174</v>
      </c>
      <c r="O208" s="112"/>
      <c r="P208" s="90"/>
    </row>
    <row r="209" spans="4:16" x14ac:dyDescent="0.2">
      <c r="D209" s="106"/>
      <c r="E209" s="106"/>
      <c r="F209" s="106"/>
      <c r="G209" s="106"/>
      <c r="H209" s="90"/>
      <c r="I209" s="90"/>
      <c r="J209" s="90"/>
      <c r="K209" s="90"/>
      <c r="L209" s="90"/>
      <c r="M209" s="90"/>
      <c r="N209" s="82"/>
      <c r="O209" s="82"/>
      <c r="P209" s="90"/>
    </row>
  </sheetData>
  <mergeCells count="187">
    <mergeCell ref="C204:P204"/>
    <mergeCell ref="D157:L157"/>
    <mergeCell ref="M157:O157"/>
    <mergeCell ref="L166:N166"/>
    <mergeCell ref="L167:N167"/>
    <mergeCell ref="E168:H168"/>
    <mergeCell ref="L165:N165"/>
    <mergeCell ref="I168:K168"/>
    <mergeCell ref="L168:N168"/>
    <mergeCell ref="I167:K167"/>
    <mergeCell ref="E165:H165"/>
    <mergeCell ref="C171:P171"/>
    <mergeCell ref="E167:H167"/>
    <mergeCell ref="E166:H166"/>
    <mergeCell ref="I166:K166"/>
    <mergeCell ref="I165:K165"/>
    <mergeCell ref="D154:L154"/>
    <mergeCell ref="M154:O154"/>
    <mergeCell ref="D155:L155"/>
    <mergeCell ref="M155:O155"/>
    <mergeCell ref="M153:O153"/>
    <mergeCell ref="M152:O152"/>
    <mergeCell ref="D146:L146"/>
    <mergeCell ref="C129:P129"/>
    <mergeCell ref="C131:P131"/>
    <mergeCell ref="M146:O146"/>
    <mergeCell ref="D147:L147"/>
    <mergeCell ref="M147:O147"/>
    <mergeCell ref="D138:L138"/>
    <mergeCell ref="M138:O138"/>
    <mergeCell ref="C72:J72"/>
    <mergeCell ref="N72:P72"/>
    <mergeCell ref="D81:I81"/>
    <mergeCell ref="M156:O156"/>
    <mergeCell ref="D151:L151"/>
    <mergeCell ref="M151:O151"/>
    <mergeCell ref="D152:L152"/>
    <mergeCell ref="D153:L153"/>
    <mergeCell ref="D143:L143"/>
    <mergeCell ref="M143:O143"/>
    <mergeCell ref="C64:P64"/>
    <mergeCell ref="C63:P63"/>
    <mergeCell ref="N71:P71"/>
    <mergeCell ref="M144:O144"/>
    <mergeCell ref="D140:L140"/>
    <mergeCell ref="C71:J71"/>
    <mergeCell ref="M141:O141"/>
    <mergeCell ref="C128:P128"/>
    <mergeCell ref="C46:I46"/>
    <mergeCell ref="M46:O46"/>
    <mergeCell ref="J46:L46"/>
    <mergeCell ref="C61:P62"/>
    <mergeCell ref="K72:M72"/>
    <mergeCell ref="C52:I52"/>
    <mergeCell ref="J52:L52"/>
    <mergeCell ref="C54:P55"/>
    <mergeCell ref="C51:I51"/>
    <mergeCell ref="J51:L51"/>
    <mergeCell ref="C50:I50"/>
    <mergeCell ref="J50:L50"/>
    <mergeCell ref="M50:O50"/>
    <mergeCell ref="M45:O45"/>
    <mergeCell ref="M47:O47"/>
    <mergeCell ref="C49:I49"/>
    <mergeCell ref="J49:L49"/>
    <mergeCell ref="M49:O49"/>
    <mergeCell ref="C47:I47"/>
    <mergeCell ref="J45:L45"/>
    <mergeCell ref="J81:L81"/>
    <mergeCell ref="M81:O81"/>
    <mergeCell ref="C73:J73"/>
    <mergeCell ref="K73:M73"/>
    <mergeCell ref="N73:P73"/>
    <mergeCell ref="K35:M35"/>
    <mergeCell ref="M52:O52"/>
    <mergeCell ref="K71:M71"/>
    <mergeCell ref="C59:P60"/>
    <mergeCell ref="M51:O51"/>
    <mergeCell ref="E99:H99"/>
    <mergeCell ref="I99:K99"/>
    <mergeCell ref="L99:N99"/>
    <mergeCell ref="D79:I79"/>
    <mergeCell ref="J79:L79"/>
    <mergeCell ref="M79:O79"/>
    <mergeCell ref="D80:I80"/>
    <mergeCell ref="J80:L80"/>
    <mergeCell ref="M80:O80"/>
    <mergeCell ref="J83:L83"/>
    <mergeCell ref="A1:P1"/>
    <mergeCell ref="B3:P7"/>
    <mergeCell ref="F33:J33"/>
    <mergeCell ref="K33:M33"/>
    <mergeCell ref="F34:J34"/>
    <mergeCell ref="J25:L25"/>
    <mergeCell ref="M25:O25"/>
    <mergeCell ref="D27:I27"/>
    <mergeCell ref="J27:L27"/>
    <mergeCell ref="M27:O27"/>
    <mergeCell ref="M26:O26"/>
    <mergeCell ref="C48:I48"/>
    <mergeCell ref="J48:L48"/>
    <mergeCell ref="M48:O48"/>
    <mergeCell ref="C38:O38"/>
    <mergeCell ref="F36:J36"/>
    <mergeCell ref="K36:M36"/>
    <mergeCell ref="C45:I45"/>
    <mergeCell ref="K34:M34"/>
    <mergeCell ref="F35:J35"/>
    <mergeCell ref="A10:P10"/>
    <mergeCell ref="C42:P43"/>
    <mergeCell ref="D25:I25"/>
    <mergeCell ref="J47:L47"/>
    <mergeCell ref="D82:I82"/>
    <mergeCell ref="J82:L82"/>
    <mergeCell ref="M82:O82"/>
    <mergeCell ref="D18:O18"/>
    <mergeCell ref="D26:I26"/>
    <mergeCell ref="J26:L26"/>
    <mergeCell ref="M83:O83"/>
    <mergeCell ref="D84:I84"/>
    <mergeCell ref="J84:L84"/>
    <mergeCell ref="M84:O84"/>
    <mergeCell ref="D85:I85"/>
    <mergeCell ref="J85:L85"/>
    <mergeCell ref="M85:O85"/>
    <mergeCell ref="D83:I83"/>
    <mergeCell ref="D86:I86"/>
    <mergeCell ref="J86:L86"/>
    <mergeCell ref="M86:O86"/>
    <mergeCell ref="D87:I87"/>
    <mergeCell ref="J87:L87"/>
    <mergeCell ref="M87:O87"/>
    <mergeCell ref="D88:I88"/>
    <mergeCell ref="J88:L88"/>
    <mergeCell ref="M88:O88"/>
    <mergeCell ref="M90:O90"/>
    <mergeCell ref="C94:P96"/>
    <mergeCell ref="E98:H98"/>
    <mergeCell ref="I98:K98"/>
    <mergeCell ref="D111:L111"/>
    <mergeCell ref="D142:L142"/>
    <mergeCell ref="M142:O142"/>
    <mergeCell ref="M140:O140"/>
    <mergeCell ref="L98:N98"/>
    <mergeCell ref="D91:I91"/>
    <mergeCell ref="L101:N101"/>
    <mergeCell ref="D139:L139"/>
    <mergeCell ref="M139:O139"/>
    <mergeCell ref="D141:L141"/>
    <mergeCell ref="M111:O111"/>
    <mergeCell ref="D156:L156"/>
    <mergeCell ref="M112:O112"/>
    <mergeCell ref="D89:I89"/>
    <mergeCell ref="J89:L89"/>
    <mergeCell ref="M89:O89"/>
    <mergeCell ref="J91:L91"/>
    <mergeCell ref="M91:O91"/>
    <mergeCell ref="D90:I90"/>
    <mergeCell ref="J90:L90"/>
    <mergeCell ref="D112:L112"/>
    <mergeCell ref="D113:L113"/>
    <mergeCell ref="M113:O113"/>
    <mergeCell ref="D145:L145"/>
    <mergeCell ref="M145:O145"/>
    <mergeCell ref="D114:L114"/>
    <mergeCell ref="C119:O120"/>
    <mergeCell ref="C124:O124"/>
    <mergeCell ref="M114:O114"/>
    <mergeCell ref="D144:L144"/>
    <mergeCell ref="M109:O109"/>
    <mergeCell ref="I101:K101"/>
    <mergeCell ref="I100:K100"/>
    <mergeCell ref="L100:N100"/>
    <mergeCell ref="E101:H101"/>
    <mergeCell ref="D108:L108"/>
    <mergeCell ref="E100:H100"/>
    <mergeCell ref="M108:O108"/>
    <mergeCell ref="D206:E206"/>
    <mergeCell ref="N206:O206"/>
    <mergeCell ref="M207:P207"/>
    <mergeCell ref="D208:G208"/>
    <mergeCell ref="N208:O208"/>
    <mergeCell ref="D20:N20"/>
    <mergeCell ref="D21:N21"/>
    <mergeCell ref="D110:L110"/>
    <mergeCell ref="M110:O110"/>
    <mergeCell ref="D109:L109"/>
  </mergeCells>
  <printOptions horizontalCentered="1" verticalCentered="1"/>
  <pageMargins left="0.25" right="0.25" top="0.75" bottom="0.75" header="0.3" footer="0.3"/>
  <pageSetup fitToHeight="0" orientation="landscape" r:id="rId1"/>
  <headerFooter>
    <oddHeader>&amp;L                                  &amp;G&amp;C&amp;"Arial,Negrita"INSTITUTO MUNICIPAL DE PENSIONES
CHIHUAHUA
NOTAS A LOS ESTADOS FINANCIEROS</oddHeader>
    <oddFooter>&amp;C&amp;"Arial,Normal"&amp;P / &amp;N</oddFooter>
  </headerFooter>
  <rowBreaks count="6" manualBreakCount="6">
    <brk id="27" max="16383" man="1"/>
    <brk id="65" max="16383" man="1"/>
    <brk id="102" max="16383" man="1"/>
    <brk id="132" max="16383" man="1"/>
    <brk id="169" max="16383" man="1"/>
    <brk id="207" max="16383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7"/>
  <sheetViews>
    <sheetView topLeftCell="A25" zoomScale="90" zoomScaleNormal="90" workbookViewId="0">
      <selection activeCell="B4" sqref="B4"/>
    </sheetView>
  </sheetViews>
  <sheetFormatPr baseColWidth="10" defaultRowHeight="12.75" x14ac:dyDescent="0.2"/>
  <cols>
    <col min="1" max="1" width="1.33203125" customWidth="1"/>
    <col min="2" max="2" width="19.1640625" customWidth="1"/>
    <col min="3" max="3" width="44.6640625" customWidth="1"/>
    <col min="4" max="4" width="77.6640625" customWidth="1"/>
    <col min="5" max="5" width="45.1640625" customWidth="1"/>
    <col min="6" max="6" width="52.6640625" bestFit="1" customWidth="1"/>
  </cols>
  <sheetData>
    <row r="1" spans="2:6" ht="21" x14ac:dyDescent="0.2">
      <c r="B1" s="218" t="s">
        <v>100</v>
      </c>
      <c r="C1" s="218"/>
      <c r="D1" s="218"/>
      <c r="E1" s="218"/>
      <c r="F1" s="218"/>
    </row>
    <row r="2" spans="2:6" ht="14.25" customHeight="1" x14ac:dyDescent="0.2">
      <c r="B2" s="200" t="s">
        <v>101</v>
      </c>
      <c r="C2" s="200"/>
      <c r="D2" s="200"/>
      <c r="E2" s="200"/>
      <c r="F2" s="200"/>
    </row>
    <row r="3" spans="2:6" ht="14.25" customHeight="1" x14ac:dyDescent="0.2">
      <c r="B3" s="200" t="s">
        <v>104</v>
      </c>
      <c r="C3" s="200"/>
      <c r="D3" s="200"/>
      <c r="E3" s="200"/>
      <c r="F3" s="200"/>
    </row>
    <row r="4" spans="2:6" ht="18.75" customHeight="1" x14ac:dyDescent="0.2"/>
    <row r="5" spans="2:6" ht="17.25" customHeight="1" x14ac:dyDescent="0.2">
      <c r="B5" s="60" t="s">
        <v>102</v>
      </c>
      <c r="C5" s="219" t="s">
        <v>103</v>
      </c>
      <c r="D5" s="219"/>
      <c r="E5" s="219"/>
      <c r="F5" s="219"/>
    </row>
    <row r="6" spans="2:6" ht="17.25" customHeight="1" x14ac:dyDescent="0.2">
      <c r="C6" s="219"/>
      <c r="D6" s="219"/>
      <c r="E6" s="219"/>
      <c r="F6" s="219"/>
    </row>
    <row r="7" spans="2:6" ht="15.75" customHeight="1" thickBot="1" x14ac:dyDescent="0.25"/>
    <row r="8" spans="2:6" ht="21.75" customHeight="1" x14ac:dyDescent="0.2">
      <c r="B8" s="197" t="s">
        <v>44</v>
      </c>
      <c r="C8" s="198"/>
      <c r="D8" s="198"/>
      <c r="E8" s="198"/>
      <c r="F8" s="199"/>
    </row>
    <row r="9" spans="2:6" s="36" customFormat="1" ht="17.25" customHeight="1" x14ac:dyDescent="0.2">
      <c r="B9" s="38" t="s">
        <v>45</v>
      </c>
      <c r="C9" s="39" t="s">
        <v>46</v>
      </c>
      <c r="D9" s="39" t="s">
        <v>47</v>
      </c>
      <c r="E9" s="39" t="s">
        <v>48</v>
      </c>
      <c r="F9" s="40" t="s">
        <v>49</v>
      </c>
    </row>
    <row r="10" spans="2:6" ht="15.75" customHeight="1" x14ac:dyDescent="0.2">
      <c r="B10" s="201" t="s">
        <v>105</v>
      </c>
      <c r="C10" s="203" t="s">
        <v>106</v>
      </c>
      <c r="D10" s="43" t="s">
        <v>107</v>
      </c>
      <c r="E10" s="44" t="s">
        <v>109</v>
      </c>
      <c r="F10" s="45" t="s">
        <v>109</v>
      </c>
    </row>
    <row r="11" spans="2:6" ht="15.75" customHeight="1" x14ac:dyDescent="0.2">
      <c r="B11" s="202"/>
      <c r="C11" s="204"/>
      <c r="D11" s="43" t="s">
        <v>108</v>
      </c>
      <c r="E11" s="44" t="s">
        <v>110</v>
      </c>
      <c r="F11" s="45" t="s">
        <v>110</v>
      </c>
    </row>
    <row r="12" spans="2:6" ht="23.25" customHeight="1" x14ac:dyDescent="0.2">
      <c r="B12" s="46" t="s">
        <v>50</v>
      </c>
      <c r="C12" s="47" t="s">
        <v>51</v>
      </c>
      <c r="D12" s="48" t="s">
        <v>52</v>
      </c>
      <c r="E12" s="49" t="s">
        <v>53</v>
      </c>
      <c r="F12" s="50" t="s">
        <v>25</v>
      </c>
    </row>
    <row r="13" spans="2:6" ht="15" customHeight="1" x14ac:dyDescent="0.2">
      <c r="B13" s="201" t="s">
        <v>54</v>
      </c>
      <c r="C13" s="203" t="s">
        <v>55</v>
      </c>
      <c r="D13" s="43" t="s">
        <v>56</v>
      </c>
      <c r="E13" s="44" t="s">
        <v>57</v>
      </c>
      <c r="F13" s="45" t="s">
        <v>111</v>
      </c>
    </row>
    <row r="14" spans="2:6" ht="15" customHeight="1" x14ac:dyDescent="0.2">
      <c r="B14" s="205"/>
      <c r="C14" s="206"/>
      <c r="D14" s="43" t="s">
        <v>112</v>
      </c>
      <c r="E14" s="44" t="s">
        <v>113</v>
      </c>
      <c r="F14" s="45" t="s">
        <v>114</v>
      </c>
    </row>
    <row r="15" spans="2:6" ht="15" customHeight="1" x14ac:dyDescent="0.2">
      <c r="B15" s="205"/>
      <c r="C15" s="206"/>
      <c r="D15" s="43" t="s">
        <v>115</v>
      </c>
      <c r="E15" s="44" t="s">
        <v>116</v>
      </c>
      <c r="F15" s="45" t="s">
        <v>117</v>
      </c>
    </row>
    <row r="16" spans="2:6" ht="15" customHeight="1" x14ac:dyDescent="0.2">
      <c r="B16" s="202"/>
      <c r="C16" s="204"/>
      <c r="D16" s="43" t="s">
        <v>118</v>
      </c>
      <c r="E16" s="44" t="s">
        <v>119</v>
      </c>
      <c r="F16" s="45" t="s">
        <v>120</v>
      </c>
    </row>
    <row r="17" spans="2:6" ht="23.25" customHeight="1" x14ac:dyDescent="0.2">
      <c r="B17" s="46" t="s">
        <v>58</v>
      </c>
      <c r="C17" s="47" t="s">
        <v>59</v>
      </c>
      <c r="D17" s="48" t="s">
        <v>60</v>
      </c>
      <c r="E17" s="49" t="s">
        <v>61</v>
      </c>
      <c r="F17" s="50" t="s">
        <v>62</v>
      </c>
    </row>
    <row r="18" spans="2:6" ht="23.25" customHeight="1" x14ac:dyDescent="0.2">
      <c r="B18" s="41" t="s">
        <v>63</v>
      </c>
      <c r="C18" s="42" t="s">
        <v>64</v>
      </c>
      <c r="D18" s="43" t="s">
        <v>65</v>
      </c>
      <c r="E18" s="44" t="s">
        <v>66</v>
      </c>
      <c r="F18" s="45" t="s">
        <v>67</v>
      </c>
    </row>
    <row r="19" spans="2:6" ht="23.25" customHeight="1" thickBot="1" x14ac:dyDescent="0.25">
      <c r="B19" s="63" t="s">
        <v>68</v>
      </c>
      <c r="C19" s="64" t="s">
        <v>69</v>
      </c>
      <c r="D19" s="65" t="s">
        <v>70</v>
      </c>
      <c r="E19" s="66" t="s">
        <v>71</v>
      </c>
      <c r="F19" s="67" t="s">
        <v>72</v>
      </c>
    </row>
    <row r="20" spans="2:6" ht="13.5" thickBot="1" x14ac:dyDescent="0.25">
      <c r="B20" s="56"/>
      <c r="C20" s="56"/>
      <c r="D20" s="56"/>
      <c r="E20" s="56"/>
      <c r="F20" s="56"/>
    </row>
    <row r="21" spans="2:6" ht="21.75" customHeight="1" x14ac:dyDescent="0.2">
      <c r="B21" s="197" t="s">
        <v>73</v>
      </c>
      <c r="C21" s="198"/>
      <c r="D21" s="198"/>
      <c r="E21" s="198"/>
      <c r="F21" s="199"/>
    </row>
    <row r="22" spans="2:6" s="36" customFormat="1" ht="17.25" customHeight="1" x14ac:dyDescent="0.2">
      <c r="B22" s="38" t="s">
        <v>45</v>
      </c>
      <c r="C22" s="39" t="s">
        <v>46</v>
      </c>
      <c r="D22" s="39" t="s">
        <v>47</v>
      </c>
      <c r="E22" s="39" t="s">
        <v>48</v>
      </c>
      <c r="F22" s="40" t="s">
        <v>49</v>
      </c>
    </row>
    <row r="23" spans="2:6" ht="15" customHeight="1" x14ac:dyDescent="0.2">
      <c r="B23" s="201" t="s">
        <v>74</v>
      </c>
      <c r="C23" s="203" t="s">
        <v>75</v>
      </c>
      <c r="D23" s="211" t="s">
        <v>76</v>
      </c>
      <c r="E23" s="44" t="s">
        <v>121</v>
      </c>
      <c r="F23" s="45" t="s">
        <v>122</v>
      </c>
    </row>
    <row r="24" spans="2:6" ht="15" customHeight="1" x14ac:dyDescent="0.2">
      <c r="B24" s="205"/>
      <c r="C24" s="206"/>
      <c r="D24" s="212"/>
      <c r="E24" s="44" t="s">
        <v>123</v>
      </c>
      <c r="F24" s="45" t="s">
        <v>124</v>
      </c>
    </row>
    <row r="25" spans="2:6" ht="15" customHeight="1" x14ac:dyDescent="0.2">
      <c r="B25" s="202"/>
      <c r="C25" s="204"/>
      <c r="D25" s="213"/>
      <c r="E25" s="44" t="s">
        <v>125</v>
      </c>
      <c r="F25" s="45" t="s">
        <v>126</v>
      </c>
    </row>
    <row r="26" spans="2:6" ht="15" customHeight="1" x14ac:dyDescent="0.2">
      <c r="B26" s="207" t="s">
        <v>77</v>
      </c>
      <c r="C26" s="221" t="s">
        <v>78</v>
      </c>
      <c r="D26" s="214" t="s">
        <v>79</v>
      </c>
      <c r="E26" s="49" t="s">
        <v>127</v>
      </c>
      <c r="F26" s="50" t="s">
        <v>128</v>
      </c>
    </row>
    <row r="27" spans="2:6" ht="15" customHeight="1" x14ac:dyDescent="0.2">
      <c r="B27" s="208"/>
      <c r="C27" s="222"/>
      <c r="D27" s="215"/>
      <c r="E27" s="61" t="s">
        <v>129</v>
      </c>
      <c r="F27" s="62" t="s">
        <v>130</v>
      </c>
    </row>
    <row r="28" spans="2:6" ht="15" customHeight="1" x14ac:dyDescent="0.2">
      <c r="B28" s="209"/>
      <c r="C28" s="223"/>
      <c r="D28" s="216"/>
      <c r="E28" s="61" t="s">
        <v>131</v>
      </c>
      <c r="F28" s="62" t="s">
        <v>132</v>
      </c>
    </row>
    <row r="29" spans="2:6" ht="15" customHeight="1" x14ac:dyDescent="0.2">
      <c r="B29" s="201" t="s">
        <v>80</v>
      </c>
      <c r="C29" s="203" t="s">
        <v>81</v>
      </c>
      <c r="D29" s="211" t="s">
        <v>82</v>
      </c>
      <c r="E29" s="44" t="s">
        <v>133</v>
      </c>
      <c r="F29" s="45" t="s">
        <v>134</v>
      </c>
    </row>
    <row r="30" spans="2:6" ht="15" customHeight="1" x14ac:dyDescent="0.2">
      <c r="B30" s="205"/>
      <c r="C30" s="206"/>
      <c r="D30" s="212"/>
      <c r="E30" s="44" t="s">
        <v>135</v>
      </c>
      <c r="F30" s="45" t="s">
        <v>136</v>
      </c>
    </row>
    <row r="31" spans="2:6" ht="15" customHeight="1" thickBot="1" x14ac:dyDescent="0.25">
      <c r="B31" s="210"/>
      <c r="C31" s="220"/>
      <c r="D31" s="217"/>
      <c r="E31" s="54" t="s">
        <v>137</v>
      </c>
      <c r="F31" s="55" t="s">
        <v>138</v>
      </c>
    </row>
    <row r="32" spans="2:6" ht="16.5" thickBot="1" x14ac:dyDescent="0.3">
      <c r="B32" s="57"/>
      <c r="C32" s="58"/>
      <c r="D32" s="58"/>
      <c r="E32" s="59"/>
      <c r="F32" s="59"/>
    </row>
    <row r="33" spans="2:6" ht="21.75" customHeight="1" x14ac:dyDescent="0.2">
      <c r="B33" s="197" t="s">
        <v>83</v>
      </c>
      <c r="C33" s="198"/>
      <c r="D33" s="198"/>
      <c r="E33" s="198"/>
      <c r="F33" s="199"/>
    </row>
    <row r="34" spans="2:6" s="36" customFormat="1" ht="17.25" customHeight="1" x14ac:dyDescent="0.2">
      <c r="B34" s="38" t="s">
        <v>45</v>
      </c>
      <c r="C34" s="39" t="s">
        <v>46</v>
      </c>
      <c r="D34" s="39" t="s">
        <v>47</v>
      </c>
      <c r="E34" s="39" t="s">
        <v>48</v>
      </c>
      <c r="F34" s="40" t="s">
        <v>49</v>
      </c>
    </row>
    <row r="35" spans="2:6" ht="42" customHeight="1" x14ac:dyDescent="0.2">
      <c r="B35" s="41" t="s">
        <v>84</v>
      </c>
      <c r="C35" s="42" t="s">
        <v>85</v>
      </c>
      <c r="D35" s="43" t="s">
        <v>86</v>
      </c>
      <c r="E35" s="44" t="s">
        <v>93</v>
      </c>
      <c r="F35" s="45" t="s">
        <v>96</v>
      </c>
    </row>
    <row r="36" spans="2:6" ht="42" customHeight="1" x14ac:dyDescent="0.2">
      <c r="B36" s="46" t="s">
        <v>87</v>
      </c>
      <c r="C36" s="47" t="s">
        <v>88</v>
      </c>
      <c r="D36" s="48" t="s">
        <v>89</v>
      </c>
      <c r="E36" s="49" t="s">
        <v>94</v>
      </c>
      <c r="F36" s="50" t="s">
        <v>97</v>
      </c>
    </row>
    <row r="37" spans="2:6" ht="65.25" customHeight="1" thickBot="1" x14ac:dyDescent="0.25">
      <c r="B37" s="51" t="s">
        <v>90</v>
      </c>
      <c r="C37" s="52" t="s">
        <v>91</v>
      </c>
      <c r="D37" s="53" t="s">
        <v>92</v>
      </c>
      <c r="E37" s="54" t="s">
        <v>95</v>
      </c>
      <c r="F37" s="55" t="s">
        <v>98</v>
      </c>
    </row>
  </sheetData>
  <mergeCells count="20">
    <mergeCell ref="C23:C25"/>
    <mergeCell ref="D23:D25"/>
    <mergeCell ref="D26:D28"/>
    <mergeCell ref="D29:D31"/>
    <mergeCell ref="B1:F1"/>
    <mergeCell ref="C5:F6"/>
    <mergeCell ref="B8:F8"/>
    <mergeCell ref="B21:F21"/>
    <mergeCell ref="C29:C31"/>
    <mergeCell ref="C26:C28"/>
    <mergeCell ref="B33:F33"/>
    <mergeCell ref="B3:F3"/>
    <mergeCell ref="B2:F2"/>
    <mergeCell ref="B10:B11"/>
    <mergeCell ref="C10:C11"/>
    <mergeCell ref="B13:B16"/>
    <mergeCell ref="C13:C16"/>
    <mergeCell ref="B23:B25"/>
    <mergeCell ref="B26:B28"/>
    <mergeCell ref="B29:B31"/>
  </mergeCells>
  <pageMargins left="0.19685039370078741" right="0.19685039370078741" top="0.39370078740157483" bottom="0.39370078740157483" header="0" footer="0"/>
  <pageSetup scale="62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21"/>
  <sheetViews>
    <sheetView workbookViewId="0">
      <selection activeCell="A3" sqref="A3"/>
    </sheetView>
  </sheetViews>
  <sheetFormatPr baseColWidth="10" defaultRowHeight="12.75" x14ac:dyDescent="0.2"/>
  <cols>
    <col min="1" max="1" width="67.33203125" customWidth="1"/>
    <col min="2" max="2" width="53" customWidth="1"/>
  </cols>
  <sheetData>
    <row r="4" spans="1:2" x14ac:dyDescent="0.2">
      <c r="A4" t="s">
        <v>182</v>
      </c>
      <c r="B4" s="83" t="s">
        <v>189</v>
      </c>
    </row>
    <row r="5" spans="1:2" x14ac:dyDescent="0.2">
      <c r="A5" t="s">
        <v>183</v>
      </c>
      <c r="B5" s="84" t="s">
        <v>190</v>
      </c>
    </row>
    <row r="6" spans="1:2" x14ac:dyDescent="0.2">
      <c r="A6" t="s">
        <v>184</v>
      </c>
    </row>
    <row r="7" spans="1:2" x14ac:dyDescent="0.2">
      <c r="A7" t="s">
        <v>185</v>
      </c>
      <c r="B7" s="83" t="s">
        <v>191</v>
      </c>
    </row>
    <row r="8" spans="1:2" x14ac:dyDescent="0.2">
      <c r="A8" t="s">
        <v>186</v>
      </c>
      <c r="B8" s="83" t="s">
        <v>192</v>
      </c>
    </row>
    <row r="9" spans="1:2" x14ac:dyDescent="0.2">
      <c r="A9" t="s">
        <v>187</v>
      </c>
    </row>
    <row r="10" spans="1:2" x14ac:dyDescent="0.2">
      <c r="A10" t="s">
        <v>188</v>
      </c>
      <c r="B10" s="83" t="s">
        <v>193</v>
      </c>
    </row>
    <row r="15" spans="1:2" x14ac:dyDescent="0.2">
      <c r="A15" t="s">
        <v>182</v>
      </c>
      <c r="B15" s="83" t="s">
        <v>194</v>
      </c>
    </row>
    <row r="16" spans="1:2" x14ac:dyDescent="0.2">
      <c r="A16" t="s">
        <v>183</v>
      </c>
      <c r="B16" s="84" t="s">
        <v>195</v>
      </c>
    </row>
    <row r="17" spans="1:2" x14ac:dyDescent="0.2">
      <c r="A17" t="s">
        <v>184</v>
      </c>
      <c r="B17" s="83" t="s">
        <v>196</v>
      </c>
    </row>
    <row r="18" spans="1:2" x14ac:dyDescent="0.2">
      <c r="A18" t="s">
        <v>185</v>
      </c>
      <c r="B18" s="83" t="s">
        <v>191</v>
      </c>
    </row>
    <row r="19" spans="1:2" x14ac:dyDescent="0.2">
      <c r="A19" t="s">
        <v>186</v>
      </c>
      <c r="B19" s="83" t="s">
        <v>192</v>
      </c>
    </row>
    <row r="20" spans="1:2" x14ac:dyDescent="0.2">
      <c r="A20" t="s">
        <v>187</v>
      </c>
      <c r="B20" s="85">
        <v>42104</v>
      </c>
    </row>
    <row r="21" spans="1:2" x14ac:dyDescent="0.2">
      <c r="A21" t="s">
        <v>188</v>
      </c>
      <c r="B21" s="83" t="s">
        <v>193</v>
      </c>
    </row>
  </sheetData>
  <hyperlinks>
    <hyperlink ref="B5" r:id="rId1"/>
    <hyperlink ref="B16" r:id="rId2"/>
  </hyperlinks>
  <pageMargins left="0.7" right="0.7" top="0.75" bottom="0.75" header="0.3" footer="0.3"/>
  <pageSetup orientation="portrait" horizontalDpi="0" verticalDpi="0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Plantilla Notas</vt:lpstr>
      <vt:lpstr>Formulario Notas</vt:lpstr>
      <vt:lpstr>Hoja1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Online2PDF.com</dc:creator>
  <cp:lastModifiedBy>Saul Rocha</cp:lastModifiedBy>
  <cp:lastPrinted>2022-04-27T21:37:46Z</cp:lastPrinted>
  <dcterms:created xsi:type="dcterms:W3CDTF">2017-02-28T18:38:56Z</dcterms:created>
  <dcterms:modified xsi:type="dcterms:W3CDTF">2022-04-27T21:41:10Z</dcterms:modified>
</cp:coreProperties>
</file>