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755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1" l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E51" i="1"/>
  <c r="D51" i="1"/>
  <c r="C51" i="1"/>
  <c r="G49" i="1"/>
  <c r="F49" i="1"/>
  <c r="G48" i="1"/>
  <c r="F48" i="1"/>
  <c r="G47" i="1"/>
  <c r="F47" i="1"/>
  <c r="G46" i="1"/>
  <c r="F46" i="1"/>
  <c r="F45" i="1"/>
  <c r="G45" i="1" s="1"/>
  <c r="F44" i="1"/>
  <c r="G44" i="1" s="1"/>
  <c r="G43" i="1"/>
  <c r="F43" i="1"/>
  <c r="E42" i="1"/>
  <c r="D42" i="1"/>
  <c r="C42" i="1"/>
  <c r="E40" i="1" l="1"/>
  <c r="F51" i="1"/>
  <c r="G51" i="1" s="1"/>
  <c r="F42" i="1"/>
  <c r="G42" i="1" s="1"/>
  <c r="D40" i="1"/>
  <c r="C40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F40" i="1" l="1"/>
  <c r="G40" i="1" s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<sst xmlns="http://schemas.openxmlformats.org/spreadsheetml/2006/main" count="69" uniqueCount="36">
  <si>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</si>
  <si>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</si>
  <si>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</si>
  <si>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</si>
  <si>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</si>
  <si>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</si>
  <si>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</si>
  <si>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</si>
  <si>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</si>
  <si>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</si>
  <si>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</si>
  <si>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</si>
  <si>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</si>
  <si>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</si>
  <si>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</si>
  <si>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</si>
  <si>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</si>
  <si>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</si>
  <si>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</si>
  <si>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</si>
  <si>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</si>
  <si>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</si>
  <si>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</si>
  <si>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</si>
  <si>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</si>
  <si>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</si>
  <si>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</si>
  <si>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</si>
  <si>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</si>
  <si>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Del 1 de Enero al 31 de Marzo de 2022</t>
  </si>
  <si>
    <t>Instituto Municipal de Pensiones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</si>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</sst>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6" xfId="0" applyFont="1" applyFill="1" applyBorder="1" applyAlignment="1" applyProtection="1">
      <alignment horizontal="left" vertical="center" wrapText="1" indent="2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Protection="1"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12" xfId="0" applyFont="1" applyBorder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552449</xdr:colOff>
      <xdr:row>29</xdr:row>
      <xdr:rowOff>133350</xdr:rowOff>
    </xdr:from>
    <xdr:to>
      <xdr:col>6</xdr:col>
      <xdr:colOff>104774</xdr:colOff>
      <xdr:row>29</xdr:row>
      <xdr:rowOff>961824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05474" y="5657850"/>
          <a:ext cx="1704975" cy="828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29</xdr:row>
      <xdr:rowOff>76200</xdr:rowOff>
    </xdr:from>
    <xdr:to>
      <xdr:col>1</xdr:col>
      <xdr:colOff>2019300</xdr:colOff>
      <xdr:row>29</xdr:row>
      <xdr:rowOff>1001341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600700"/>
          <a:ext cx="1571625" cy="925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552449</xdr:colOff>
      <xdr:row>62</xdr:row>
      <xdr:rowOff>133350</xdr:rowOff>
    </xdr:from>
    <xdr:ext cx="1704975" cy="828474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05474" y="5657850"/>
          <a:ext cx="1704975" cy="828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447675</xdr:colOff>
      <xdr:row>62</xdr:row>
      <xdr:rowOff>76200</xdr:rowOff>
    </xdr:from>
    <xdr:ext cx="1571625" cy="925141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600700"/>
          <a:ext cx="1571625" cy="925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57" workbookViewId="0">
      <selection activeCell="B2" sqref="B2:G65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6.140625" style="13" customWidth="1"/>
    <col min="4" max="4" width="17.140625" style="13" customWidth="1"/>
    <col min="5" max="5" width="16" style="13" customWidth="1"/>
    <col min="6" max="6" width="16.285156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46" t="s">
        <v>30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ht="12.75" thickBot="1" x14ac:dyDescent="0.25">
      <c r="B4" s="41" t="s">
        <v>29</v>
      </c>
      <c r="C4" s="42"/>
      <c r="D4" s="42"/>
      <c r="E4" s="42"/>
      <c r="F4" s="42"/>
      <c r="G4" s="43"/>
    </row>
    <row r="5" spans="2:7" ht="24" x14ac:dyDescent="0.2">
      <c r="B5" s="52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53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72470510.659999996</v>
      </c>
      <c r="D8" s="7">
        <f>SUM(D10,D19)</f>
        <v>460044360.62</v>
      </c>
      <c r="E8" s="7">
        <f>SUM(E10,E19)</f>
        <v>433564131.65000004</v>
      </c>
      <c r="F8" s="7">
        <f>C8+D8-E8</f>
        <v>98950739.629999936</v>
      </c>
      <c r="G8" s="7">
        <f>F8-C8</f>
        <v>26480228.969999939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62608465.5</v>
      </c>
      <c r="D10" s="7">
        <f>SUM(D11:D17)</f>
        <v>459856886.17000002</v>
      </c>
      <c r="E10" s="7">
        <f>SUM(E11:E17)</f>
        <v>433210771.29000002</v>
      </c>
      <c r="F10" s="7">
        <f t="shared" ref="F10:F17" si="0">C10+D10-E10</f>
        <v>89254580.379999995</v>
      </c>
      <c r="G10" s="7">
        <f t="shared" ref="G10:G17" si="1">F10-C10</f>
        <v>26646114.879999995</v>
      </c>
    </row>
    <row r="11" spans="2:7" x14ac:dyDescent="0.2">
      <c r="B11" s="3" t="s">
        <v>6</v>
      </c>
      <c r="C11" s="8">
        <v>49316562.770000003</v>
      </c>
      <c r="D11" s="8">
        <v>358151978.80000001</v>
      </c>
      <c r="E11" s="8">
        <v>333429013.81</v>
      </c>
      <c r="F11" s="12">
        <f t="shared" si="0"/>
        <v>74039527.75999999</v>
      </c>
      <c r="G11" s="12">
        <f t="shared" si="1"/>
        <v>24722964.989999987</v>
      </c>
    </row>
    <row r="12" spans="2:7" x14ac:dyDescent="0.2">
      <c r="B12" s="3" t="s">
        <v>7</v>
      </c>
      <c r="C12" s="8">
        <v>13291902.73</v>
      </c>
      <c r="D12" s="8">
        <v>101661529.62</v>
      </c>
      <c r="E12" s="8">
        <v>99757109.560000002</v>
      </c>
      <c r="F12" s="12">
        <f t="shared" si="0"/>
        <v>15196322.790000007</v>
      </c>
      <c r="G12" s="12">
        <f t="shared" si="1"/>
        <v>1904420.0600000061</v>
      </c>
    </row>
    <row r="13" spans="2:7" x14ac:dyDescent="0.2">
      <c r="B13" s="3" t="s">
        <v>8</v>
      </c>
      <c r="C13" s="8">
        <v>0</v>
      </c>
      <c r="D13" s="8">
        <v>43377.75</v>
      </c>
      <c r="E13" s="8">
        <v>24647.919999999998</v>
      </c>
      <c r="F13" s="12">
        <f t="shared" si="0"/>
        <v>18729.830000000002</v>
      </c>
      <c r="G13" s="12">
        <f t="shared" si="1"/>
        <v>18729.830000000002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9862045.1600000001</v>
      </c>
      <c r="D19" s="7">
        <f>SUM(D20:D28)</f>
        <v>187474.45</v>
      </c>
      <c r="E19" s="7">
        <f>SUM(E20:E28)</f>
        <v>353360.36</v>
      </c>
      <c r="F19" s="7">
        <f t="shared" ref="F19:F28" si="2">C19+D19-E19</f>
        <v>9696159.25</v>
      </c>
      <c r="G19" s="7">
        <f t="shared" ref="G19:G28" si="3">F19-C19</f>
        <v>-165885.91000000015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7715295.1100000003</v>
      </c>
      <c r="D22" s="8">
        <v>0</v>
      </c>
      <c r="E22" s="8">
        <v>0</v>
      </c>
      <c r="F22" s="12">
        <f t="shared" si="2"/>
        <v>7715295.1100000003</v>
      </c>
      <c r="G22" s="12">
        <f t="shared" si="3"/>
        <v>0</v>
      </c>
    </row>
    <row r="23" spans="1:7" x14ac:dyDescent="0.2">
      <c r="B23" s="3" t="s">
        <v>18</v>
      </c>
      <c r="C23" s="8">
        <v>16719452.050000001</v>
      </c>
      <c r="D23" s="8">
        <v>187474.45</v>
      </c>
      <c r="E23" s="8">
        <v>0</v>
      </c>
      <c r="F23" s="12">
        <f t="shared" si="2"/>
        <v>16906926.5</v>
      </c>
      <c r="G23" s="12">
        <f t="shared" si="3"/>
        <v>187474.44999999925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-18421582</v>
      </c>
      <c r="D25" s="8">
        <v>0</v>
      </c>
      <c r="E25" s="8">
        <v>353360.36</v>
      </c>
      <c r="F25" s="12">
        <f t="shared" si="2"/>
        <v>-18774942.359999999</v>
      </c>
      <c r="G25" s="12">
        <f t="shared" si="3"/>
        <v>-353360.3599999994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ht="84" customHeight="1" x14ac:dyDescent="0.2">
      <c r="B30" s="17"/>
      <c r="C30" s="17"/>
      <c r="D30" s="17"/>
      <c r="E30" s="17"/>
      <c r="F30" s="17"/>
      <c r="G30" s="17"/>
    </row>
    <row r="31" spans="1:7" s="18" customFormat="1" ht="15" x14ac:dyDescent="0.25">
      <c r="B31" s="31" t="s">
        <v>32</v>
      </c>
      <c r="C31" s="32"/>
      <c r="D31" s="33"/>
      <c r="E31" s="37"/>
      <c r="F31" s="31" t="s">
        <v>33</v>
      </c>
      <c r="G31" s="37"/>
    </row>
    <row r="32" spans="1:7" s="18" customFormat="1" ht="15" x14ac:dyDescent="0.25">
      <c r="B32" s="34" t="s">
        <v>34</v>
      </c>
      <c r="C32" s="35"/>
      <c r="D32" s="33"/>
      <c r="F32" s="36" t="s">
        <v>35</v>
      </c>
    </row>
    <row r="33" spans="2:7" s="18" customFormat="1" ht="12.75" thickBot="1" x14ac:dyDescent="0.25"/>
    <row r="34" spans="2:7" s="18" customFormat="1" x14ac:dyDescent="0.2">
      <c r="B34" s="46" t="s">
        <v>31</v>
      </c>
      <c r="C34" s="47"/>
      <c r="D34" s="47"/>
      <c r="E34" s="47"/>
      <c r="F34" s="47"/>
      <c r="G34" s="48"/>
    </row>
    <row r="35" spans="2:7" s="18" customFormat="1" x14ac:dyDescent="0.2">
      <c r="B35" s="38" t="s">
        <v>0</v>
      </c>
      <c r="C35" s="39"/>
      <c r="D35" s="39"/>
      <c r="E35" s="39"/>
      <c r="F35" s="39"/>
      <c r="G35" s="40"/>
    </row>
    <row r="36" spans="2:7" s="18" customFormat="1" ht="12.75" thickBot="1" x14ac:dyDescent="0.25">
      <c r="B36" s="41" t="s">
        <v>29</v>
      </c>
      <c r="C36" s="42"/>
      <c r="D36" s="42"/>
      <c r="E36" s="42"/>
      <c r="F36" s="42"/>
      <c r="G36" s="43"/>
    </row>
    <row r="37" spans="2:7" s="18" customFormat="1" ht="24" x14ac:dyDescent="0.2">
      <c r="B37" s="44" t="s">
        <v>1</v>
      </c>
      <c r="C37" s="19" t="s">
        <v>24</v>
      </c>
      <c r="D37" s="19" t="s">
        <v>28</v>
      </c>
      <c r="E37" s="19" t="s">
        <v>25</v>
      </c>
      <c r="F37" s="19" t="s">
        <v>26</v>
      </c>
      <c r="G37" s="19" t="s">
        <v>2</v>
      </c>
    </row>
    <row r="38" spans="2:7" s="18" customFormat="1" ht="12.75" thickBot="1" x14ac:dyDescent="0.25">
      <c r="B38" s="45"/>
      <c r="C38" s="20">
        <v>1</v>
      </c>
      <c r="D38" s="20">
        <v>2</v>
      </c>
      <c r="E38" s="20">
        <v>3</v>
      </c>
      <c r="F38" s="20" t="s">
        <v>27</v>
      </c>
      <c r="G38" s="20" t="s">
        <v>3</v>
      </c>
    </row>
    <row r="39" spans="2:7" s="18" customFormat="1" x14ac:dyDescent="0.2">
      <c r="B39" s="21"/>
      <c r="C39" s="22"/>
      <c r="D39" s="22"/>
      <c r="E39" s="22"/>
      <c r="F39" s="22"/>
      <c r="G39" s="22"/>
    </row>
    <row r="40" spans="2:7" s="18" customFormat="1" x14ac:dyDescent="0.2">
      <c r="B40" s="23" t="s">
        <v>4</v>
      </c>
      <c r="C40" s="24">
        <f>SUM(C42,C51)</f>
        <v>425828429.04000002</v>
      </c>
      <c r="D40" s="24">
        <f>SUM(D42,D51)</f>
        <v>305044892.98000002</v>
      </c>
      <c r="E40" s="24">
        <f>SUM(E42,E51)</f>
        <v>287361651.38999999</v>
      </c>
      <c r="F40" s="24">
        <f>C40+D40-E40</f>
        <v>443511670.63</v>
      </c>
      <c r="G40" s="24">
        <f>F40-C40</f>
        <v>17683241.589999974</v>
      </c>
    </row>
    <row r="41" spans="2:7" s="18" customFormat="1" x14ac:dyDescent="0.2">
      <c r="B41" s="21"/>
      <c r="C41" s="25"/>
      <c r="D41" s="25"/>
      <c r="E41" s="25"/>
      <c r="F41" s="25"/>
      <c r="G41" s="25"/>
    </row>
    <row r="42" spans="2:7" s="18" customFormat="1" x14ac:dyDescent="0.2">
      <c r="B42" s="26" t="s">
        <v>5</v>
      </c>
      <c r="C42" s="24">
        <f>SUM(C43:C49)</f>
        <v>98817114.319999993</v>
      </c>
      <c r="D42" s="24">
        <f>SUM(D43:D49)</f>
        <v>209442960.73000002</v>
      </c>
      <c r="E42" s="24">
        <f>SUM(E43:E49)</f>
        <v>200809221.88999999</v>
      </c>
      <c r="F42" s="24">
        <f t="shared" ref="F42:F49" si="4">C42+D42-E42</f>
        <v>107450853.16000003</v>
      </c>
      <c r="G42" s="24">
        <f t="shared" ref="G42:G49" si="5">F42-C42</f>
        <v>8633738.8400000334</v>
      </c>
    </row>
    <row r="43" spans="2:7" s="18" customFormat="1" x14ac:dyDescent="0.2">
      <c r="B43" s="27" t="s">
        <v>6</v>
      </c>
      <c r="C43" s="8">
        <v>299449.5</v>
      </c>
      <c r="D43" s="8">
        <v>88825350.650000006</v>
      </c>
      <c r="E43" s="8">
        <v>88258503.840000004</v>
      </c>
      <c r="F43" s="8">
        <f t="shared" si="4"/>
        <v>866296.31000000238</v>
      </c>
      <c r="G43" s="8">
        <f t="shared" si="5"/>
        <v>566846.81000000238</v>
      </c>
    </row>
    <row r="44" spans="2:7" s="18" customFormat="1" x14ac:dyDescent="0.2">
      <c r="B44" s="27" t="s">
        <v>7</v>
      </c>
      <c r="C44" s="8">
        <v>98517664.819999993</v>
      </c>
      <c r="D44" s="8">
        <v>120617610.08</v>
      </c>
      <c r="E44" s="8">
        <v>112550718.05</v>
      </c>
      <c r="F44" s="8">
        <f t="shared" si="4"/>
        <v>106584556.84999998</v>
      </c>
      <c r="G44" s="8">
        <f t="shared" si="5"/>
        <v>8066892.0299999863</v>
      </c>
    </row>
    <row r="45" spans="2:7" s="18" customFormat="1" x14ac:dyDescent="0.2">
      <c r="B45" s="27" t="s">
        <v>8</v>
      </c>
      <c r="C45" s="8">
        <v>0</v>
      </c>
      <c r="D45" s="8">
        <v>0</v>
      </c>
      <c r="E45" s="8">
        <v>0</v>
      </c>
      <c r="F45" s="8">
        <f t="shared" si="4"/>
        <v>0</v>
      </c>
      <c r="G45" s="8">
        <f t="shared" si="5"/>
        <v>0</v>
      </c>
    </row>
    <row r="46" spans="2:7" s="18" customFormat="1" x14ac:dyDescent="0.2">
      <c r="B46" s="27" t="s">
        <v>9</v>
      </c>
      <c r="C46" s="8">
        <v>0</v>
      </c>
      <c r="D46" s="8">
        <v>0</v>
      </c>
      <c r="E46" s="8">
        <v>0</v>
      </c>
      <c r="F46" s="8">
        <f t="shared" si="4"/>
        <v>0</v>
      </c>
      <c r="G46" s="8">
        <f t="shared" si="5"/>
        <v>0</v>
      </c>
    </row>
    <row r="47" spans="2:7" s="18" customFormat="1" x14ac:dyDescent="0.2">
      <c r="B47" s="27" t="s">
        <v>10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8" customFormat="1" ht="24" x14ac:dyDescent="0.2">
      <c r="B48" s="27" t="s">
        <v>11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8" customFormat="1" x14ac:dyDescent="0.2">
      <c r="B49" s="27" t="s">
        <v>12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8" customFormat="1" x14ac:dyDescent="0.2">
      <c r="B50" s="26"/>
      <c r="C50" s="8"/>
      <c r="D50" s="8"/>
      <c r="E50" s="8"/>
      <c r="F50" s="8"/>
      <c r="G50" s="8"/>
    </row>
    <row r="51" spans="2:7" s="18" customFormat="1" x14ac:dyDescent="0.2">
      <c r="B51" s="26" t="s">
        <v>13</v>
      </c>
      <c r="C51" s="24">
        <f>SUM(C52:C60)</f>
        <v>327011314.72000003</v>
      </c>
      <c r="D51" s="24">
        <f>SUM(D52:D60)</f>
        <v>95601932.25</v>
      </c>
      <c r="E51" s="24">
        <f>SUM(E52:E60)</f>
        <v>86552429.5</v>
      </c>
      <c r="F51" s="24">
        <f t="shared" ref="F51:F60" si="6">C51+D51-E51</f>
        <v>336060817.47000003</v>
      </c>
      <c r="G51" s="24">
        <f t="shared" ref="G51:G60" si="7">F51-C51</f>
        <v>9049502.75</v>
      </c>
    </row>
    <row r="52" spans="2:7" s="18" customFormat="1" x14ac:dyDescent="0.2">
      <c r="B52" s="27" t="s">
        <v>14</v>
      </c>
      <c r="C52" s="8">
        <v>147372018.59999999</v>
      </c>
      <c r="D52" s="8">
        <v>95601932.25</v>
      </c>
      <c r="E52" s="8">
        <v>86552429.5</v>
      </c>
      <c r="F52" s="8">
        <f t="shared" si="6"/>
        <v>156421521.34999999</v>
      </c>
      <c r="G52" s="8">
        <f t="shared" si="7"/>
        <v>9049502.75</v>
      </c>
    </row>
    <row r="53" spans="2:7" s="18" customFormat="1" ht="24" x14ac:dyDescent="0.2">
      <c r="B53" s="27" t="s">
        <v>15</v>
      </c>
      <c r="C53" s="8">
        <v>0</v>
      </c>
      <c r="D53" s="8">
        <v>0</v>
      </c>
      <c r="E53" s="8">
        <v>0</v>
      </c>
      <c r="F53" s="8">
        <f t="shared" si="6"/>
        <v>0</v>
      </c>
      <c r="G53" s="8">
        <f t="shared" si="7"/>
        <v>0</v>
      </c>
    </row>
    <row r="54" spans="2:7" s="18" customFormat="1" ht="24" x14ac:dyDescent="0.2">
      <c r="B54" s="27" t="s">
        <v>17</v>
      </c>
      <c r="C54" s="8">
        <v>179639296.12</v>
      </c>
      <c r="D54" s="8">
        <v>0</v>
      </c>
      <c r="E54" s="8">
        <v>0</v>
      </c>
      <c r="F54" s="8">
        <f t="shared" si="6"/>
        <v>179639296.12</v>
      </c>
      <c r="G54" s="8">
        <f t="shared" si="7"/>
        <v>0</v>
      </c>
    </row>
    <row r="55" spans="2:7" s="18" customFormat="1" x14ac:dyDescent="0.2">
      <c r="B55" s="27" t="s">
        <v>18</v>
      </c>
      <c r="C55" s="8">
        <v>0</v>
      </c>
      <c r="D55" s="8">
        <v>0</v>
      </c>
      <c r="E55" s="8">
        <v>0</v>
      </c>
      <c r="F55" s="8">
        <f t="shared" si="6"/>
        <v>0</v>
      </c>
      <c r="G55" s="8">
        <f t="shared" si="7"/>
        <v>0</v>
      </c>
    </row>
    <row r="56" spans="2:7" s="18" customFormat="1" x14ac:dyDescent="0.2">
      <c r="B56" s="27" t="s">
        <v>19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8" customFormat="1" ht="24" x14ac:dyDescent="0.2">
      <c r="B57" s="27" t="s">
        <v>20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8" customFormat="1" x14ac:dyDescent="0.2">
      <c r="B58" s="27" t="s">
        <v>21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8" customFormat="1" ht="24" x14ac:dyDescent="0.2">
      <c r="B59" s="27" t="s">
        <v>22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8" customFormat="1" x14ac:dyDescent="0.2">
      <c r="B60" s="27" t="s">
        <v>23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8" customFormat="1" ht="12.75" thickBot="1" x14ac:dyDescent="0.25">
      <c r="B61" s="28"/>
      <c r="C61" s="29"/>
      <c r="D61" s="29"/>
      <c r="E61" s="29"/>
      <c r="F61" s="29"/>
      <c r="G61" s="29"/>
    </row>
    <row r="62" spans="2:7" s="18" customFormat="1" x14ac:dyDescent="0.2">
      <c r="B62" s="30"/>
      <c r="C62" s="30"/>
      <c r="D62" s="30"/>
      <c r="E62" s="30"/>
      <c r="F62" s="30"/>
      <c r="G62" s="30"/>
    </row>
    <row r="63" spans="2:7" s="18" customFormat="1" ht="84" customHeight="1" x14ac:dyDescent="0.2">
      <c r="B63" s="30"/>
      <c r="C63" s="30"/>
      <c r="D63" s="30"/>
      <c r="E63" s="30"/>
      <c r="F63" s="30"/>
      <c r="G63" s="30"/>
    </row>
    <row r="64" spans="2:7" s="18" customFormat="1" ht="15" x14ac:dyDescent="0.25">
      <c r="B64" s="31" t="s">
        <v>32</v>
      </c>
      <c r="C64" s="32"/>
      <c r="D64" s="33"/>
      <c r="E64" s="37"/>
      <c r="F64" s="31" t="s">
        <v>33</v>
      </c>
      <c r="G64" s="37"/>
    </row>
    <row r="65" spans="2:6" s="18" customFormat="1" ht="15" x14ac:dyDescent="0.25">
      <c r="B65" s="34" t="s">
        <v>34</v>
      </c>
      <c r="C65" s="35"/>
      <c r="D65" s="33"/>
      <c r="F65" s="36" t="s">
        <v>35</v>
      </c>
    </row>
    <row r="66" spans="2:6" s="18" customFormat="1" x14ac:dyDescent="0.2"/>
    <row r="67" spans="2:6" s="18" customFormat="1" x14ac:dyDescent="0.2"/>
    <row r="68" spans="2:6" s="18" customFormat="1" x14ac:dyDescent="0.2"/>
    <row r="69" spans="2:6" s="18" customFormat="1" x14ac:dyDescent="0.2"/>
    <row r="70" spans="2:6" s="18" customFormat="1" x14ac:dyDescent="0.2"/>
    <row r="71" spans="2:6" s="18" customFormat="1" x14ac:dyDescent="0.2"/>
    <row r="72" spans="2:6" s="18" customFormat="1" x14ac:dyDescent="0.2"/>
    <row r="73" spans="2:6" s="18" customFormat="1" x14ac:dyDescent="0.2"/>
    <row r="74" spans="2:6" s="18" customFormat="1" x14ac:dyDescent="0.2"/>
    <row r="75" spans="2:6" s="18" customFormat="1" x14ac:dyDescent="0.2"/>
    <row r="76" spans="2:6" s="18" customFormat="1" x14ac:dyDescent="0.2"/>
    <row r="77" spans="2:6" s="18" customFormat="1" x14ac:dyDescent="0.2"/>
    <row r="78" spans="2:6" s="18" customFormat="1" x14ac:dyDescent="0.2"/>
    <row r="79" spans="2:6" s="18" customFormat="1" x14ac:dyDescent="0.2"/>
    <row r="80" spans="2:6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8">
    <mergeCell ref="B35:G35"/>
    <mergeCell ref="B36:G36"/>
    <mergeCell ref="B37:B38"/>
    <mergeCell ref="B2:G2"/>
    <mergeCell ref="B3:G3"/>
    <mergeCell ref="B4:G4"/>
    <mergeCell ref="B5:B6"/>
    <mergeCell ref="B34:G34"/>
  </mergeCells>
  <pageMargins left="0.25" right="0.25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2022-04-27T21:26:23Z</cp:lastPrinted>
  <dcterms:created xsi:type="dcterms:W3CDTF">2019-12-03T19:14:48Z</dcterms:created>
  <dcterms:modified xsi:type="dcterms:W3CDTF">2022-04-27T21:44:19Z</dcterms:modified>
</cp:coreProperties>
</file>