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f376" lockStructure="1"/>
  <bookViews>
    <workbookView xWindow="-105" yWindow="-105" windowWidth="20730" windowHeight="11760"/>
  </bookViews>
  <sheets>
    <sheet name="EAA" sheetId="1" r:id="rId1"/>
  </sheets>
  <definedNames>
    <definedName name="ANEXO">#REF!</definedName>
    <definedName name="X">#REF!</definedName>
  </definedNames>
  <calcPr calcId="145621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<sst xmlns="http://schemas.openxmlformats.org/spreadsheetml/2006/main" count="36" uniqueCount="36">
  <si>
    <t>Instituto Municipal de Pensiones</t>
  </si>
  <si>
    <t>Estado Analítico del Activo</t>
  </si>
  <si>
    <t>Del 1 de Enero al 31 de Diciembre de 2021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</si>
  <si>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</si>
  <si>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</si>
  <si>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</si>
  <si>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</si>
  <si>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</si>
  <si>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</si>
  <si>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(1 + 2 - 3)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</si>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</sst>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/>
    <xf numFmtId="0" fontId="2" fillId="0" borderId="0"/>
  </cellStyleXfs>
  <cellXfs count="53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3" applyFont="1" fillId="0" applyFill="1" borderId="4" applyBorder="1" xfId="0" applyProtection="1" applyAlignment="1">
      <alignment horizontal="left" vertical="center" wrapText="1"/>
    </xf>
    <xf numFmtId="0" applyNumberFormat="1" fontId="5" applyFont="1" fillId="0" applyFill="1" borderId="4" applyBorder="1" xfId="0" applyProtection="1" applyAlignment="1">
      <alignment horizontal="left" vertical="center" wrapText="1" indent="2"/>
    </xf>
    <xf numFmtId="0" applyNumberFormat="1" fontId="4" applyFont="1" fillId="0" applyFill="1" borderId="4" applyBorder="1" xfId="0" applyProtection="1" applyAlignment="1">
      <alignment horizontal="left" vertical="center" wrapText="1" indent="2"/>
    </xf>
    <xf numFmtId="0" applyNumberFormat="1" fontId="4" applyFont="1" fillId="0" applyFill="1" borderId="6" applyBorder="1" xfId="0" applyProtection="1" applyAlignment="1">
      <alignment horizontal="left" vertical="center" wrapText="1" indent="2"/>
    </xf>
    <xf numFmtId="0" applyNumberFormat="1" fontId="3" applyFont="1" fillId="2" applyFill="1" borderId="10" applyBorder="1" xfId="0" applyProtection="1" applyAlignment="1">
      <alignment horizontal="center" vertical="center" wrapText="1"/>
    </xf>
    <xf numFmtId="0" applyNumberFormat="1" fontId="4" applyFont="1" fillId="0" applyFill="1" borderId="11" applyBorder="1" xfId="0" applyProtection="1" applyAlignment="1">
      <alignment horizontal="justify" vertical="center" wrapText="1"/>
    </xf>
    <xf numFmtId="164" applyNumberFormat="1" fontId="3" applyFont="1" fillId="0" applyFill="1" borderId="11" applyBorder="1" xfId="1" applyProtection="1" applyAlignment="1">
      <alignment horizontal="right" vertical="center" wrapText="1"/>
    </xf>
    <xf numFmtId="164" applyNumberFormat="1" fontId="4" applyFont="1" fillId="0" applyFill="1" borderId="11" applyBorder="1" xfId="1" applyAlignment="1">
      <alignment horizontal="right" vertical="center" wrapText="1"/>
      <protection locked="0"/>
    </xf>
    <xf numFmtId="164" applyNumberFormat="1" fontId="4" applyFont="1" fillId="0" applyFill="1" borderId="11" applyBorder="1" xfId="1" applyProtection="1" applyAlignment="1">
      <alignment horizontal="right" vertical="center" wrapText="1"/>
    </xf>
    <xf numFmtId="0" applyNumberFormat="1" fontId="4" applyFont="1" fillId="0" applyFill="1" borderId="10" applyBorder="1" xfId="0" applyProtection="1" applyAlignment="1">
      <alignment horizontal="justify" vertical="center" wrapText="1"/>
    </xf>
    <xf numFmtId="0" applyNumberFormat="1" fontId="3" applyFont="1" fillId="2" applyFill="1" borderId="9" applyBorder="1" xfId="0" applyProtection="1" applyAlignment="1">
      <alignment horizontal="center" vertical="center" wrapText="1"/>
    </xf>
    <xf numFmtId="164" applyNumberFormat="1" fontId="4" applyFont="1" fillId="0" applyFill="1" borderId="11" applyBorder="1" xfId="1" applyProtection="1" applyAlignment="1">
      <alignment horizontal="right" vertical="center" wrapText="1"/>
    </xf>
    <xf numFmtId="0" applyNumberFormat="1" fontId="4" applyFont="1" fillId="0" applyFill="1" borderId="0" applyBorder="1" xfId="0" applyProtection="1"/>
    <xf numFmtId="0" applyNumberFormat="1" fontId="4" applyFont="1" fillId="0" applyFill="1" borderId="4" applyBorder="1" xfId="0" applyProtection="1"/>
    <xf numFmtId="0" applyNumberFormat="1" fontId="4" applyFont="1" fillId="0" applyFill="1" borderId="11" applyBorder="1" xfId="0" applyProtection="1"/>
    <xf numFmtId="0" applyNumberFormat="1" fontId="6" applyFont="1" fillId="0" applyFill="1" borderId="0" applyBorder="1" xfId="0" applyProtection="1" applyAlignment="1">
      <alignment horizontal="right"/>
    </xf>
    <xf numFmtId="0" applyNumberFormat="1" fontId="4" applyFont="1" fillId="0" applyFill="1" borderId="0" applyBorder="1" xfId="0" applyProtection="1"/>
    <xf numFmtId="0" applyNumberFormat="1" fontId="4" applyFont="1" fillId="0" applyFill="1" borderId="0" applyBorder="1" xfId="0">
      <protection locked="0"/>
    </xf>
    <xf numFmtId="0" applyNumberFormat="1" fontId="4" applyFont="1" fillId="0" applyFill="1" borderId="0" applyBorder="1" xfId="0" applyAlignment="1">
      <alignment horizontal="center"/>
      <protection locked="0"/>
    </xf>
    <xf numFmtId="0" applyNumberFormat="1" fontId="4" applyFont="1" fillId="0" applyFill="1" borderId="12" applyBorder="1" xfId="0">
      <protection locked="0"/>
    </xf>
    <xf numFmtId="0" applyNumberFormat="1" fontId="4" applyFont="1" fillId="0" applyFill="1" borderId="12" applyBorder="1" xfId="0" applyAlignment="1">
      <alignment horizontal="center"/>
      <protection locked="0"/>
    </xf>
    <xf numFmtId="0" applyNumberFormat="1" fontId="7" applyFont="1" fillId="0" applyFill="1" borderId="12" applyBorder="1" xfId="0" applyAlignment="1">
      <alignment horizontal="center" vertical="center" wrapText="1"/>
      <protection locked="0"/>
    </xf>
    <xf numFmtId="0" applyNumberFormat="1" fontId="3" applyFont="1" fillId="2" applyFill="1" borderId="9" applyBorder="1" xfId="0" applyAlignment="1">
      <alignment horizontal="center" vertical="center" wrapText="1"/>
      <protection locked="0"/>
    </xf>
    <xf numFmtId="0" applyNumberFormat="1" fontId="3" applyFont="1" fillId="2" applyFill="1" borderId="10" applyBorder="1" xfId="0" applyAlignment="1">
      <alignment horizontal="center" vertical="center" wrapText="1"/>
      <protection locked="0"/>
    </xf>
    <xf numFmtId="0" applyNumberFormat="1" fontId="4" applyFont="1" fillId="0" applyFill="1" borderId="4" applyBorder="1" xfId="0">
      <protection locked="0"/>
    </xf>
    <xf numFmtId="0" applyNumberFormat="1" fontId="4" applyFont="1" fillId="0" applyFill="1" borderId="11" applyBorder="1" xfId="0" applyAlignment="1">
      <alignment horizontal="justify" vertical="center" wrapText="1"/>
      <protection locked="0"/>
    </xf>
    <xf numFmtId="0" applyNumberFormat="1" fontId="3" applyFont="1" fillId="0" applyFill="1" borderId="4" applyBorder="1" xfId="0" applyAlignment="1">
      <alignment horizontal="left" vertical="center" wrapText="1"/>
      <protection locked="0"/>
    </xf>
    <xf numFmtId="164" applyNumberFormat="1" fontId="3" applyFont="1" fillId="0" applyFill="1" borderId="11" applyBorder="1" xfId="1" applyAlignment="1">
      <alignment horizontal="right" vertical="center" wrapText="1"/>
      <protection locked="0"/>
    </xf>
    <xf numFmtId="0" applyNumberFormat="1" fontId="4" applyFont="1" fillId="0" applyFill="1" borderId="11" applyBorder="1" xfId="0">
      <protection locked="0"/>
    </xf>
    <xf numFmtId="0" applyNumberFormat="1" fontId="5" applyFont="1" fillId="0" applyFill="1" borderId="4" applyBorder="1" xfId="0" applyAlignment="1">
      <alignment horizontal="left" vertical="center" wrapText="1" indent="2"/>
      <protection locked="0"/>
    </xf>
    <xf numFmtId="0" applyNumberFormat="1" fontId="4" applyFont="1" fillId="0" applyFill="1" borderId="4" applyBorder="1" xfId="0" applyAlignment="1">
      <alignment horizontal="left" vertical="center" wrapText="1" indent="2"/>
      <protection locked="0"/>
    </xf>
    <xf numFmtId="0" applyNumberFormat="1" fontId="4" applyFont="1" fillId="0" applyFill="1" borderId="6" applyBorder="1" xfId="0" applyAlignment="1">
      <alignment horizontal="left" vertical="center" wrapText="1" indent="2"/>
      <protection locked="0"/>
    </xf>
    <xf numFmtId="0" applyNumberFormat="1" fontId="4" applyFont="1" fillId="0" applyFill="1" borderId="10" applyBorder="1" xfId="0" applyAlignment="1">
      <alignment horizontal="justify" vertical="center" wrapText="1"/>
      <protection locked="0"/>
    </xf>
    <xf numFmtId="0" applyNumberFormat="1" fontId="4" applyFont="1" fillId="0" applyFill="1" borderId="0" applyBorder="1" xfId="0">
      <protection locked="0"/>
    </xf>
    <xf numFmtId="0" applyNumberFormat="1" fontId="3" applyFont="1" fillId="2" applyFill="1" borderId="4" applyBorder="1" xfId="2" applyAlignment="1">
      <alignment horizontal="center" vertical="center"/>
      <protection locked="0"/>
    </xf>
    <xf numFmtId="0" applyNumberFormat="1" fontId="3" applyFont="1" fillId="2" applyFill="1" borderId="0" applyBorder="1" xfId="2" applyAlignment="1">
      <alignment horizontal="center" vertical="center"/>
      <protection locked="0"/>
    </xf>
    <xf numFmtId="0" applyNumberFormat="1" fontId="3" applyFont="1" fillId="2" applyFill="1" borderId="5" applyBorder="1" xfId="2" applyAlignment="1">
      <alignment horizontal="center" vertical="center"/>
      <protection locked="0"/>
    </xf>
    <xf numFmtId="0" applyNumberFormat="1" fontId="3" applyFont="1" fillId="2" applyFill="1" borderId="6" applyBorder="1" xfId="2" applyAlignment="1">
      <alignment horizontal="center" vertical="center"/>
      <protection locked="0"/>
    </xf>
    <xf numFmtId="0" applyNumberFormat="1" fontId="3" applyFont="1" fillId="2" applyFill="1" borderId="7" applyBorder="1" xfId="2" applyAlignment="1">
      <alignment horizontal="center" vertical="center"/>
      <protection locked="0"/>
    </xf>
    <xf numFmtId="0" applyNumberFormat="1" fontId="3" applyFont="1" fillId="2" applyFill="1" borderId="8" applyBorder="1" xfId="2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6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2" applyAlignment="1">
      <alignment horizontal="center" vertical="center"/>
      <protection locked="0"/>
    </xf>
    <xf numFmtId="0" applyNumberFormat="1" fontId="3" applyFont="1" fillId="2" applyFill="1" borderId="2" applyBorder="1" xfId="2" applyAlignment="1">
      <alignment horizontal="center" vertical="center"/>
      <protection locked="0"/>
    </xf>
    <xf numFmtId="0" applyNumberFormat="1" fontId="3" applyFont="1" fillId="2" applyFill="1" borderId="3" applyBorder="1" xfId="2" applyAlignment="1">
      <alignment horizontal="center" vertical="center"/>
      <protection locked="0"/>
    </xf>
    <xf numFmtId="0" applyNumberFormat="1" fontId="3" applyFont="1" fillId="2" applyFill="1" borderId="4" applyBorder="1" xfId="2" applyProtection="1" applyAlignment="1">
      <alignment horizontal="center" vertical="center"/>
    </xf>
    <xf numFmtId="0" applyNumberFormat="1" fontId="3" applyFont="1" fillId="2" applyFill="1" borderId="0" applyBorder="1" xfId="2" applyProtection="1" applyAlignment="1">
      <alignment horizontal="center" vertical="center"/>
    </xf>
    <xf numFmtId="0" applyNumberFormat="1" fontId="3" applyFont="1" fillId="2" applyFill="1" borderId="5" applyBorder="1" xfId="2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 wrapText="1"/>
    </xf>
    <xf numFmtId="0" applyNumberFormat="1" fontId="3" applyFont="1" fillId="2" applyFill="1" borderId="6" applyBorder="1" xfId="0" applyProtection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600075</xdr:colOff>
      <xdr:row>29</xdr:row>
      <xdr:rowOff>200025</xdr:rowOff>
    </xdr:from>
    <xdr:to>
      <xdr:col>5</xdr:col>
      <xdr:colOff>371475</xdr:colOff>
      <xdr:row>29</xdr:row>
      <xdr:rowOff>1047750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467225" y="5686425"/>
          <a:ext cx="1752600" cy="851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29</xdr:row>
      <xdr:rowOff>57150</xdr:rowOff>
    </xdr:from>
    <xdr:to>
      <xdr:col>1</xdr:col>
      <xdr:colOff>2057400</xdr:colOff>
      <xdr:row>29</xdr:row>
      <xdr:rowOff>1009650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5543550"/>
          <a:ext cx="1619250" cy="953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600075</xdr:colOff>
      <xdr:row>61</xdr:row>
      <xdr:rowOff>200025</xdr:rowOff>
    </xdr:from>
    <xdr:ext cx="1752600" cy="851615"/>
    <xdr:pic>
      <xdr:nvPicPr>
        <xdr:cNvPr id="4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467225" y="5686425"/>
          <a:ext cx="1752600" cy="851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438150</xdr:colOff>
      <xdr:row>61</xdr:row>
      <xdr:rowOff>57150</xdr:rowOff>
    </xdr:from>
    <xdr:ext cx="1619250" cy="953176"/>
    <xdr:pic>
      <xdr:nvPicPr>
        <xdr:cNvPr id="5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5543550"/>
          <a:ext cx="1619250" cy="953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/>
  <dimension ref="A2:G64"/>
  <sheetViews>
    <sheetView tabSelected="1" topLeftCell="A35" workbookViewId="0">
      <selection activeCell="E57" sqref="E57"/>
    </sheetView>
  </sheetViews>
  <sheetFormatPr baseColWidth="10" defaultColWidth="11.5703125" defaultRowHeight="12" x14ac:dyDescent="0.2"/>
  <cols>
    <col min="1" max="1" width="2.7109375" customWidth="1" style="15"/>
    <col min="2" max="2" width="41.28515625" customWidth="1" style="15"/>
    <col min="3" max="3" width="14" customWidth="1" style="15"/>
    <col min="4" max="4" width="14.85546875" customWidth="1" style="15"/>
    <col min="5" max="5" width="14.85546875" customWidth="1" style="15"/>
    <col min="6" max="6" width="15.42578125" customWidth="1" style="15"/>
    <col min="7" max="7" width="12.42578125" customWidth="1" style="15"/>
    <col min="8" max="16384" width="11.5703125" customWidth="1" style="15"/>
  </cols>
  <sheetData>
    <row r="1"/>
    <row r="2">
      <c r="B2" s="45" t="s">
        <v>0</v>
      </c>
      <c r="C2" s="46"/>
      <c r="D2" s="46"/>
      <c r="E2" s="46"/>
      <c r="F2" s="46"/>
      <c r="G2" s="47"/>
    </row>
    <row r="3">
      <c r="B3" s="48" t="s">
        <v>1</v>
      </c>
      <c r="C3" s="49"/>
      <c r="D3" s="49"/>
      <c r="E3" s="49"/>
      <c r="F3" s="49"/>
      <c r="G3" s="50"/>
    </row>
    <row r="4" ht="12.6">
      <c r="B4" s="40" t="s">
        <v>2</v>
      </c>
      <c r="C4" s="41"/>
      <c r="D4" s="41"/>
      <c r="E4" s="41"/>
      <c r="F4" s="41"/>
      <c r="G4" s="42"/>
    </row>
    <row r="5" ht="24">
      <c r="B5" s="51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</row>
    <row r="6" ht="12.75">
      <c r="B6" s="52"/>
      <c r="C6" s="7">
        <v>1</v>
      </c>
      <c r="D6" s="7">
        <v>2</v>
      </c>
      <c r="E6" s="7">
        <v>3</v>
      </c>
      <c r="F6" s="7" t="s">
        <v>9</v>
      </c>
      <c r="G6" s="7" t="s">
        <v>10</v>
      </c>
    </row>
    <row r="7" ht="16.5" customHeight="1">
      <c r="B7" s="16"/>
      <c r="C7" s="8"/>
      <c r="D7" s="8"/>
      <c r="E7" s="8"/>
      <c r="F7" s="8"/>
      <c r="G7" s="8"/>
    </row>
    <row r="8" ht="16.5" customHeight="1">
      <c r="B8" s="3" t="s">
        <v>11</v>
      </c>
      <c r="C8" s="9">
        <f>SUM(C10,C19)</f>
        <v>22169752.85</v>
      </c>
      <c r="D8" s="9">
        <f>SUM(D10,D19)</f>
        <v>1646737807.5100002</v>
      </c>
      <c r="E8" s="9">
        <f>SUM(E10,E19)</f>
        <v>1596437049.7</v>
      </c>
      <c r="F8" s="9">
        <f>C8+D8-E8</f>
        <v>72470510.660000086</v>
      </c>
      <c r="G8" s="9">
        <f>F8-C8</f>
        <v>50300757.810000084</v>
      </c>
    </row>
    <row r="9" ht="15" customHeight="1">
      <c r="B9" s="16"/>
      <c r="C9" s="17"/>
      <c r="D9" s="17"/>
      <c r="E9" s="17"/>
      <c r="F9" s="17"/>
      <c r="G9" s="17"/>
    </row>
    <row r="10">
      <c r="B10" s="4" t="s">
        <v>12</v>
      </c>
      <c r="C10" s="9">
        <f>SUM(C11:C17)</f>
        <v>10802636.37</v>
      </c>
      <c r="D10" s="9">
        <f>SUM(D11:D17)</f>
        <v>1646160694.8100002</v>
      </c>
      <c r="E10" s="9">
        <f>SUM(E11:E17)</f>
        <v>1594354865.68</v>
      </c>
      <c r="F10" s="9">
        <f ref="F10:F17" t="shared" si="0">C10+D10-E10</f>
        <v>62608465.5</v>
      </c>
      <c r="G10" s="9">
        <f ref="G10:G17" t="shared" si="1">F10-C10</f>
        <v>51805829.13</v>
      </c>
    </row>
    <row r="11">
      <c r="B11" s="5" t="s">
        <v>13</v>
      </c>
      <c r="C11" s="10">
        <v>10368081.36</v>
      </c>
      <c r="D11" s="10">
        <v>1172539543.66</v>
      </c>
      <c r="E11" s="10">
        <v>1133591062.25</v>
      </c>
      <c r="F11" s="14">
        <f t="shared" si="0"/>
        <v>49316562.769999981</v>
      </c>
      <c r="G11" s="14">
        <f t="shared" si="1"/>
        <v>38948481.409999982</v>
      </c>
    </row>
    <row r="12">
      <c r="B12" s="5" t="s">
        <v>14</v>
      </c>
      <c r="C12" s="10">
        <v>434555.01</v>
      </c>
      <c r="D12" s="10">
        <v>473566626.27</v>
      </c>
      <c r="E12" s="10">
        <v>460709278.55</v>
      </c>
      <c r="F12" s="14">
        <f t="shared" si="0"/>
        <v>13291902.729999959</v>
      </c>
      <c r="G12" s="14">
        <f t="shared" si="1"/>
        <v>12857347.71999996</v>
      </c>
    </row>
    <row r="13">
      <c r="B13" s="5" t="s">
        <v>15</v>
      </c>
      <c r="C13" s="10">
        <v>0</v>
      </c>
      <c r="D13" s="10">
        <v>54524.88</v>
      </c>
      <c r="E13" s="10">
        <v>54524.88</v>
      </c>
      <c r="F13" s="14">
        <f t="shared" si="0"/>
        <v>0</v>
      </c>
      <c r="G13" s="14">
        <f t="shared" si="1"/>
        <v>0</v>
      </c>
    </row>
    <row r="14">
      <c r="B14" s="5" t="s">
        <v>16</v>
      </c>
      <c r="C14" s="10">
        <v>0</v>
      </c>
      <c r="D14" s="10">
        <v>0</v>
      </c>
      <c r="E14" s="10">
        <v>0</v>
      </c>
      <c r="F14" s="14">
        <f t="shared" si="0"/>
        <v>0</v>
      </c>
      <c r="G14" s="14">
        <f t="shared" si="1"/>
        <v>0</v>
      </c>
    </row>
    <row r="15">
      <c r="B15" s="5" t="s">
        <v>17</v>
      </c>
      <c r="C15" s="10">
        <v>0</v>
      </c>
      <c r="D15" s="10">
        <v>0</v>
      </c>
      <c r="E15" s="10">
        <v>0</v>
      </c>
      <c r="F15" s="14">
        <f t="shared" si="0"/>
        <v>0</v>
      </c>
      <c r="G15" s="14">
        <f t="shared" si="1"/>
        <v>0</v>
      </c>
    </row>
    <row r="16" ht="24">
      <c r="B16" s="5" t="s">
        <v>18</v>
      </c>
      <c r="C16" s="10">
        <v>0</v>
      </c>
      <c r="D16" s="10">
        <v>0</v>
      </c>
      <c r="E16" s="10">
        <v>0</v>
      </c>
      <c r="F16" s="14">
        <f t="shared" si="0"/>
        <v>0</v>
      </c>
      <c r="G16" s="14">
        <f t="shared" si="1"/>
        <v>0</v>
      </c>
    </row>
    <row r="17">
      <c r="B17" s="5" t="s">
        <v>19</v>
      </c>
      <c r="C17" s="10">
        <v>0</v>
      </c>
      <c r="D17" s="10">
        <v>0</v>
      </c>
      <c r="E17" s="10">
        <v>0</v>
      </c>
      <c r="F17" s="14">
        <f t="shared" si="0"/>
        <v>0</v>
      </c>
      <c r="G17" s="14">
        <f t="shared" si="1"/>
        <v>0</v>
      </c>
    </row>
    <row r="18" ht="11.45">
      <c r="B18" s="4"/>
      <c r="C18" s="11"/>
      <c r="D18" s="11"/>
      <c r="E18" s="11"/>
      <c r="F18" s="11"/>
      <c r="G18" s="11"/>
    </row>
    <row r="19">
      <c r="B19" s="4" t="s">
        <v>20</v>
      </c>
      <c r="C19" s="9">
        <f>SUM(C20:C28)</f>
        <v>11367116.48</v>
      </c>
      <c r="D19" s="9">
        <f>SUM(D20:D28)</f>
        <v>577112.7</v>
      </c>
      <c r="E19" s="9">
        <f>SUM(E20:E28)</f>
        <v>2082184.02</v>
      </c>
      <c r="F19" s="9">
        <f ref="F19:F28" t="shared" si="2">C19+D19-E19</f>
        <v>9862045.16</v>
      </c>
      <c r="G19" s="9">
        <f ref="G19:G28" t="shared" si="3">F19-C19</f>
        <v>-1505071.3200000003</v>
      </c>
    </row>
    <row r="20">
      <c r="B20" s="5" t="s">
        <v>21</v>
      </c>
      <c r="C20" s="10">
        <v>0</v>
      </c>
      <c r="D20" s="10">
        <v>0</v>
      </c>
      <c r="E20" s="10">
        <v>0</v>
      </c>
      <c r="F20" s="14">
        <f t="shared" si="2"/>
        <v>0</v>
      </c>
      <c r="G20" s="14">
        <f t="shared" si="3"/>
        <v>0</v>
      </c>
    </row>
    <row r="21" ht="24">
      <c r="B21" s="5" t="s">
        <v>22</v>
      </c>
      <c r="C21" s="10">
        <v>0</v>
      </c>
      <c r="D21" s="10">
        <v>0</v>
      </c>
      <c r="E21" s="10">
        <v>0</v>
      </c>
      <c r="F21" s="14">
        <f t="shared" si="2"/>
        <v>0</v>
      </c>
      <c r="G21" s="14">
        <f t="shared" si="3"/>
        <v>0</v>
      </c>
    </row>
    <row r="22" ht="24">
      <c r="A22" s="18" t="s">
        <v>23</v>
      </c>
      <c r="B22" s="5" t="s">
        <v>24</v>
      </c>
      <c r="C22" s="10">
        <v>7715295.11</v>
      </c>
      <c r="D22" s="10">
        <v>0</v>
      </c>
      <c r="E22" s="10">
        <v>0</v>
      </c>
      <c r="F22" s="14">
        <f t="shared" si="2"/>
        <v>7715295.11</v>
      </c>
      <c r="G22" s="14">
        <f t="shared" si="3"/>
        <v>0</v>
      </c>
    </row>
    <row r="23">
      <c r="B23" s="5" t="s">
        <v>25</v>
      </c>
      <c r="C23" s="10">
        <v>16731276.55</v>
      </c>
      <c r="D23" s="10">
        <v>196179.48</v>
      </c>
      <c r="E23" s="10">
        <v>208003.98</v>
      </c>
      <c r="F23" s="14">
        <f t="shared" si="2"/>
        <v>16719452.05</v>
      </c>
      <c r="G23" s="14">
        <f t="shared" si="3"/>
        <v>-11824.5</v>
      </c>
    </row>
    <row r="24">
      <c r="B24" s="5" t="s">
        <v>26</v>
      </c>
      <c r="C24" s="10">
        <v>3848880</v>
      </c>
      <c r="D24" s="10">
        <v>0</v>
      </c>
      <c r="E24" s="10">
        <v>0</v>
      </c>
      <c r="F24" s="14">
        <f t="shared" si="2"/>
        <v>3848880</v>
      </c>
      <c r="G24" s="14">
        <f t="shared" si="3"/>
        <v>0</v>
      </c>
    </row>
    <row r="25" ht="24">
      <c r="B25" s="5" t="s">
        <v>27</v>
      </c>
      <c r="C25" s="10">
        <v>-16928335.18</v>
      </c>
      <c r="D25" s="10">
        <v>380933.22</v>
      </c>
      <c r="E25" s="10">
        <v>1874180.04</v>
      </c>
      <c r="F25" s="14">
        <f t="shared" si="2"/>
        <v>-18421582</v>
      </c>
      <c r="G25" s="14">
        <f t="shared" si="3"/>
        <v>-1493246.8200000003</v>
      </c>
    </row>
    <row r="26">
      <c r="B26" s="5" t="s">
        <v>28</v>
      </c>
      <c r="C26" s="10">
        <v>0</v>
      </c>
      <c r="D26" s="10">
        <v>0</v>
      </c>
      <c r="E26" s="10">
        <v>0</v>
      </c>
      <c r="F26" s="14">
        <f t="shared" si="2"/>
        <v>0</v>
      </c>
      <c r="G26" s="14">
        <f t="shared" si="3"/>
        <v>0</v>
      </c>
    </row>
    <row r="27" ht="24">
      <c r="B27" s="5" t="s">
        <v>29</v>
      </c>
      <c r="C27" s="10">
        <v>0</v>
      </c>
      <c r="D27" s="10">
        <v>0</v>
      </c>
      <c r="E27" s="10">
        <v>0</v>
      </c>
      <c r="F27" s="14">
        <f t="shared" si="2"/>
        <v>0</v>
      </c>
      <c r="G27" s="14">
        <f t="shared" si="3"/>
        <v>0</v>
      </c>
    </row>
    <row r="28">
      <c r="B28" s="5" t="s">
        <v>30</v>
      </c>
      <c r="C28" s="10">
        <v>0</v>
      </c>
      <c r="D28" s="10">
        <v>0</v>
      </c>
      <c r="E28" s="10">
        <v>0</v>
      </c>
      <c r="F28" s="14">
        <f t="shared" si="2"/>
        <v>0</v>
      </c>
      <c r="G28" s="14">
        <f t="shared" si="3"/>
        <v>0</v>
      </c>
    </row>
    <row r="29">
      <c r="B29" s="6"/>
      <c r="C29" s="12"/>
      <c r="D29" s="12"/>
      <c r="E29" s="12"/>
      <c r="F29" s="12"/>
      <c r="G29" s="12"/>
    </row>
    <row r="30" ht="88.5" customHeight="1">
      <c r="B30" s="19"/>
      <c r="C30" s="19"/>
      <c r="D30" s="19"/>
      <c r="E30" s="19"/>
      <c r="F30" s="19"/>
      <c r="G30" s="19"/>
    </row>
    <row r="31" ht="12.75" s="20" customFormat="1">
      <c r="B31" s="24" t="s">
        <v>31</v>
      </c>
      <c r="D31" s="22"/>
      <c r="E31" s="23" t="s">
        <v>32</v>
      </c>
      <c r="F31" s="22"/>
    </row>
    <row r="32" s="20" customFormat="1">
      <c r="B32" s="21" t="s">
        <v>33</v>
      </c>
      <c r="E32" s="21" t="s">
        <v>34</v>
      </c>
    </row>
    <row r="33" ht="12.75" s="20" customFormat="1"/>
    <row r="34" s="20" customFormat="1">
      <c r="B34" s="45" t="s">
        <v>35</v>
      </c>
      <c r="C34" s="46"/>
      <c r="D34" s="46"/>
      <c r="E34" s="46"/>
      <c r="F34" s="46"/>
      <c r="G34" s="47"/>
    </row>
    <row r="35" s="20" customFormat="1">
      <c r="B35" s="37" t="s">
        <v>1</v>
      </c>
      <c r="C35" s="38"/>
      <c r="D35" s="38"/>
      <c r="E35" s="38"/>
      <c r="F35" s="38"/>
      <c r="G35" s="39"/>
    </row>
    <row r="36" ht="12.75" s="20" customFormat="1">
      <c r="B36" s="40" t="s">
        <v>2</v>
      </c>
      <c r="C36" s="41"/>
      <c r="D36" s="41"/>
      <c r="E36" s="41"/>
      <c r="F36" s="41"/>
      <c r="G36" s="42"/>
    </row>
    <row r="37" ht="24" s="20" customFormat="1">
      <c r="B37" s="43" t="s">
        <v>3</v>
      </c>
      <c r="C37" s="25" t="s">
        <v>4</v>
      </c>
      <c r="D37" s="25" t="s">
        <v>5</v>
      </c>
      <c r="E37" s="25" t="s">
        <v>6</v>
      </c>
      <c r="F37" s="25" t="s">
        <v>7</v>
      </c>
      <c r="G37" s="25" t="s">
        <v>8</v>
      </c>
    </row>
    <row r="38" ht="12.75" s="20" customFormat="1">
      <c r="B38" s="44"/>
      <c r="C38" s="26">
        <v>1</v>
      </c>
      <c r="D38" s="26">
        <v>2</v>
      </c>
      <c r="E38" s="26">
        <v>3</v>
      </c>
      <c r="F38" s="26" t="s">
        <v>9</v>
      </c>
      <c r="G38" s="26" t="s">
        <v>10</v>
      </c>
    </row>
    <row r="39" s="20" customFormat="1">
      <c r="B39" s="27"/>
      <c r="C39" s="28"/>
      <c r="D39" s="28"/>
      <c r="E39" s="28"/>
      <c r="F39" s="28"/>
      <c r="G39" s="28"/>
    </row>
    <row r="40" s="20" customFormat="1">
      <c r="B40" s="29" t="s">
        <v>11</v>
      </c>
      <c r="C40" s="30">
        <f>SUM(C42,C51)</f>
        <v>334405649.66</v>
      </c>
      <c r="D40" s="30">
        <f>SUM(D42,D51)</f>
        <v>1356301710.8899999</v>
      </c>
      <c r="E40" s="30">
        <f>SUM(E42,E51)</f>
        <v>1264878931.51</v>
      </c>
      <c r="F40" s="30">
        <f>C40+D40-E40</f>
        <v>425828429.03999996</v>
      </c>
      <c r="G40" s="30">
        <f>F40-C40</f>
        <v>91422779.379999936</v>
      </c>
    </row>
    <row r="41" s="20" customFormat="1">
      <c r="B41" s="27"/>
      <c r="C41" s="31"/>
      <c r="D41" s="31"/>
      <c r="E41" s="31"/>
      <c r="F41" s="31"/>
      <c r="G41" s="31"/>
    </row>
    <row r="42" s="20" customFormat="1">
      <c r="B42" s="32" t="s">
        <v>12</v>
      </c>
      <c r="C42" s="30">
        <f>SUM(C43:C49)</f>
        <v>86479762.929999992</v>
      </c>
      <c r="D42" s="30">
        <f>SUM(D43:D49)</f>
        <v>873585380.89</v>
      </c>
      <c r="E42" s="30">
        <f>SUM(E43:E49)</f>
        <v>861248029.5</v>
      </c>
      <c r="F42" s="30">
        <f ref="F42:F49" t="shared" si="4">C42+D42-E42</f>
        <v>98817114.319999933</v>
      </c>
      <c r="G42" s="30">
        <f ref="G42:G49" t="shared" si="5">F42-C42</f>
        <v>12337351.389999941</v>
      </c>
    </row>
    <row r="43" s="20" customFormat="1">
      <c r="B43" s="33" t="s">
        <v>13</v>
      </c>
      <c r="C43" s="10">
        <v>873055.08</v>
      </c>
      <c r="D43" s="10">
        <v>412853986.31</v>
      </c>
      <c r="E43" s="10">
        <v>413427591.89</v>
      </c>
      <c r="F43" s="10">
        <f t="shared" si="4"/>
        <v>299449.5</v>
      </c>
      <c r="G43" s="10">
        <f t="shared" si="5"/>
        <v>-573605.58</v>
      </c>
    </row>
    <row r="44" s="20" customFormat="1">
      <c r="B44" s="33" t="s">
        <v>14</v>
      </c>
      <c r="C44" s="10">
        <v>85606707.85</v>
      </c>
      <c r="D44" s="10">
        <v>460731394.58</v>
      </c>
      <c r="E44" s="10">
        <v>447820437.61</v>
      </c>
      <c r="F44" s="10">
        <f t="shared" si="4"/>
        <v>98517664.819999933</v>
      </c>
      <c r="G44" s="10">
        <f t="shared" si="5"/>
        <v>12910956.969999939</v>
      </c>
    </row>
    <row r="45" s="20" customFormat="1">
      <c r="B45" s="33" t="s">
        <v>15</v>
      </c>
      <c r="C45" s="10">
        <v>0</v>
      </c>
      <c r="D45" s="10">
        <v>0</v>
      </c>
      <c r="E45" s="10">
        <v>0</v>
      </c>
      <c r="F45" s="10">
        <f t="shared" si="4"/>
        <v>0</v>
      </c>
      <c r="G45" s="10">
        <f t="shared" si="5"/>
        <v>0</v>
      </c>
    </row>
    <row r="46" s="20" customFormat="1">
      <c r="B46" s="33" t="s">
        <v>16</v>
      </c>
      <c r="C46" s="10">
        <v>0</v>
      </c>
      <c r="D46" s="10">
        <v>0</v>
      </c>
      <c r="E46" s="10">
        <v>0</v>
      </c>
      <c r="F46" s="10">
        <f t="shared" si="4"/>
        <v>0</v>
      </c>
      <c r="G46" s="10">
        <f t="shared" si="5"/>
        <v>0</v>
      </c>
    </row>
    <row r="47" s="20" customFormat="1">
      <c r="B47" s="33" t="s">
        <v>17</v>
      </c>
      <c r="C47" s="10">
        <v>0</v>
      </c>
      <c r="D47" s="10">
        <v>0</v>
      </c>
      <c r="E47" s="10">
        <v>0</v>
      </c>
      <c r="F47" s="10">
        <f t="shared" si="4"/>
        <v>0</v>
      </c>
      <c r="G47" s="10">
        <f t="shared" si="5"/>
        <v>0</v>
      </c>
    </row>
    <row r="48" ht="24" s="20" customFormat="1">
      <c r="B48" s="33" t="s">
        <v>18</v>
      </c>
      <c r="C48" s="10">
        <v>0</v>
      </c>
      <c r="D48" s="10">
        <v>0</v>
      </c>
      <c r="E48" s="10">
        <v>0</v>
      </c>
      <c r="F48" s="10">
        <f t="shared" si="4"/>
        <v>0</v>
      </c>
      <c r="G48" s="10">
        <f t="shared" si="5"/>
        <v>0</v>
      </c>
    </row>
    <row r="49" s="20" customFormat="1">
      <c r="B49" s="33" t="s">
        <v>19</v>
      </c>
      <c r="C49" s="10">
        <v>0</v>
      </c>
      <c r="D49" s="10">
        <v>0</v>
      </c>
      <c r="E49" s="10">
        <v>0</v>
      </c>
      <c r="F49" s="10">
        <f t="shared" si="4"/>
        <v>0</v>
      </c>
      <c r="G49" s="10">
        <f t="shared" si="5"/>
        <v>0</v>
      </c>
    </row>
    <row r="50" s="20" customFormat="1">
      <c r="B50" s="32"/>
      <c r="C50" s="10"/>
      <c r="D50" s="10"/>
      <c r="E50" s="10"/>
      <c r="F50" s="10"/>
      <c r="G50" s="10"/>
    </row>
    <row r="51" s="20" customFormat="1">
      <c r="B51" s="32" t="s">
        <v>20</v>
      </c>
      <c r="C51" s="30">
        <f>SUM(C52:C60)</f>
        <v>247925886.73000002</v>
      </c>
      <c r="D51" s="30">
        <f>SUM(D52:D60)</f>
        <v>482716330</v>
      </c>
      <c r="E51" s="30">
        <f>SUM(E52:E60)</f>
        <v>403630902.01</v>
      </c>
      <c r="F51" s="30">
        <f ref="F51:F60" t="shared" si="6">C51+D51-E51</f>
        <v>327011314.72</v>
      </c>
      <c r="G51" s="30">
        <f ref="G51:G60" t="shared" si="7">F51-C51</f>
        <v>79085427.99000001</v>
      </c>
    </row>
    <row r="52" s="20" customFormat="1">
      <c r="B52" s="33" t="s">
        <v>21</v>
      </c>
      <c r="C52" s="10">
        <v>132812051.93</v>
      </c>
      <c r="D52" s="10">
        <v>418190868.68</v>
      </c>
      <c r="E52" s="10">
        <v>403630902.01</v>
      </c>
      <c r="F52" s="10">
        <f t="shared" si="6"/>
        <v>147372018.60000002</v>
      </c>
      <c r="G52" s="10">
        <f t="shared" si="7"/>
        <v>14559966.670000017</v>
      </c>
    </row>
    <row r="53" ht="24" s="20" customFormat="1">
      <c r="B53" s="33" t="s">
        <v>22</v>
      </c>
      <c r="C53" s="10">
        <v>0</v>
      </c>
      <c r="D53" s="10">
        <v>0</v>
      </c>
      <c r="E53" s="10">
        <v>0</v>
      </c>
      <c r="F53" s="10">
        <f t="shared" si="6"/>
        <v>0</v>
      </c>
      <c r="G53" s="10">
        <f t="shared" si="7"/>
        <v>0</v>
      </c>
    </row>
    <row r="54" ht="24" s="20" customFormat="1">
      <c r="B54" s="33" t="s">
        <v>24</v>
      </c>
      <c r="C54" s="10">
        <v>115113834.8</v>
      </c>
      <c r="D54" s="10">
        <v>64525461.32</v>
      </c>
      <c r="E54" s="10">
        <v>0</v>
      </c>
      <c r="F54" s="10">
        <f t="shared" si="6"/>
        <v>179639296.12</v>
      </c>
      <c r="G54" s="10">
        <f t="shared" si="7"/>
        <v>64525461.320000008</v>
      </c>
    </row>
    <row r="55" s="20" customFormat="1">
      <c r="B55" s="33" t="s">
        <v>25</v>
      </c>
      <c r="C55" s="10">
        <v>0</v>
      </c>
      <c r="D55" s="10">
        <v>0</v>
      </c>
      <c r="E55" s="10">
        <v>0</v>
      </c>
      <c r="F55" s="10">
        <f t="shared" si="6"/>
        <v>0</v>
      </c>
      <c r="G55" s="10">
        <f t="shared" si="7"/>
        <v>0</v>
      </c>
    </row>
    <row r="56" s="20" customFormat="1">
      <c r="B56" s="33" t="s">
        <v>26</v>
      </c>
      <c r="C56" s="10">
        <v>0</v>
      </c>
      <c r="D56" s="10">
        <v>0</v>
      </c>
      <c r="E56" s="10">
        <v>0</v>
      </c>
      <c r="F56" s="10">
        <f t="shared" si="6"/>
        <v>0</v>
      </c>
      <c r="G56" s="10">
        <f t="shared" si="7"/>
        <v>0</v>
      </c>
    </row>
    <row r="57" ht="24" s="20" customFormat="1">
      <c r="B57" s="33" t="s">
        <v>27</v>
      </c>
      <c r="C57" s="10">
        <v>0</v>
      </c>
      <c r="D57" s="10">
        <v>0</v>
      </c>
      <c r="E57" s="10">
        <v>0</v>
      </c>
      <c r="F57" s="10">
        <f t="shared" si="6"/>
        <v>0</v>
      </c>
      <c r="G57" s="10">
        <f t="shared" si="7"/>
        <v>0</v>
      </c>
    </row>
    <row r="58" s="20" customFormat="1">
      <c r="B58" s="33" t="s">
        <v>28</v>
      </c>
      <c r="C58" s="10">
        <v>0</v>
      </c>
      <c r="D58" s="10">
        <v>0</v>
      </c>
      <c r="E58" s="10">
        <v>0</v>
      </c>
      <c r="F58" s="10">
        <f t="shared" si="6"/>
        <v>0</v>
      </c>
      <c r="G58" s="10">
        <f t="shared" si="7"/>
        <v>0</v>
      </c>
    </row>
    <row r="59" ht="24" s="20" customFormat="1">
      <c r="B59" s="33" t="s">
        <v>29</v>
      </c>
      <c r="C59" s="10">
        <v>0</v>
      </c>
      <c r="D59" s="10">
        <v>0</v>
      </c>
      <c r="E59" s="10">
        <v>0</v>
      </c>
      <c r="F59" s="10">
        <f t="shared" si="6"/>
        <v>0</v>
      </c>
      <c r="G59" s="10">
        <f t="shared" si="7"/>
        <v>0</v>
      </c>
    </row>
    <row r="60" s="20" customFormat="1">
      <c r="B60" s="33" t="s">
        <v>30</v>
      </c>
      <c r="C60" s="10">
        <v>0</v>
      </c>
      <c r="D60" s="10">
        <v>0</v>
      </c>
      <c r="E60" s="10">
        <v>0</v>
      </c>
      <c r="F60" s="10">
        <f t="shared" si="6"/>
        <v>0</v>
      </c>
      <c r="G60" s="10">
        <f t="shared" si="7"/>
        <v>0</v>
      </c>
    </row>
    <row r="61" ht="12.75" s="20" customFormat="1">
      <c r="B61" s="34"/>
      <c r="C61" s="35"/>
      <c r="D61" s="35"/>
      <c r="E61" s="35"/>
      <c r="F61" s="35"/>
      <c r="G61" s="35"/>
    </row>
    <row r="62" ht="84" customHeight="1" s="20" customFormat="1">
      <c r="B62" s="36"/>
      <c r="C62" s="36"/>
      <c r="D62" s="36"/>
      <c r="E62" s="36"/>
      <c r="F62" s="36"/>
      <c r="G62" s="36"/>
    </row>
    <row r="63" ht="12.75" s="20" customFormat="1">
      <c r="B63" s="24" t="s">
        <v>31</v>
      </c>
      <c r="D63" s="22"/>
      <c r="E63" s="23" t="s">
        <v>32</v>
      </c>
      <c r="F63" s="22"/>
    </row>
    <row r="64" s="20" customFormat="1">
      <c r="B64" s="21" t="s">
        <v>33</v>
      </c>
      <c r="E64" s="21" t="s">
        <v>34</v>
      </c>
    </row>
    <row r="65" s="20" customFormat="1"/>
    <row r="66" s="20" customFormat="1"/>
    <row r="67" s="20" customFormat="1"/>
    <row r="68" s="20" customFormat="1"/>
    <row r="69" s="20" customFormat="1"/>
    <row r="70" s="20" customFormat="1"/>
    <row r="71" s="20" customFormat="1"/>
    <row r="72" s="20" customFormat="1"/>
    <row r="73" s="20" customFormat="1"/>
    <row r="74" s="20" customFormat="1"/>
    <row r="75" s="20" customFormat="1"/>
    <row r="76" s="20" customFormat="1"/>
    <row r="77" s="20" customFormat="1"/>
    <row r="78" s="20" customFormat="1"/>
    <row r="79" s="20" customFormat="1"/>
    <row r="80" s="20" customFormat="1"/>
    <row r="81" s="20" customFormat="1"/>
    <row r="82" s="20" customFormat="1"/>
    <row r="83" s="20" customFormat="1"/>
    <row r="84" s="20" customFormat="1"/>
    <row r="85" s="20" customFormat="1"/>
    <row r="86" s="20" customFormat="1"/>
    <row r="87" s="20" customFormat="1"/>
    <row r="88" s="20" customFormat="1"/>
    <row r="89" s="20" customFormat="1"/>
    <row r="90" s="20" customFormat="1"/>
    <row r="91" s="20" customFormat="1"/>
    <row r="92" s="20" customFormat="1"/>
    <row r="93" s="20" customFormat="1"/>
    <row r="94" s="20" customFormat="1"/>
    <row r="95" s="20" customFormat="1"/>
    <row r="96" s="20" customFormat="1"/>
    <row r="97" s="20" customFormat="1"/>
    <row r="98" s="20" customFormat="1"/>
    <row r="99" s="20" customFormat="1"/>
    <row r="100" s="20" customFormat="1"/>
    <row r="101" s="20" customFormat="1"/>
    <row r="102" s="20" customFormat="1"/>
    <row r="103" s="20" customFormat="1"/>
    <row r="104" s="20" customFormat="1"/>
    <row r="105" s="20" customFormat="1"/>
    <row r="106" s="20" customFormat="1"/>
    <row r="107" s="20" customFormat="1"/>
    <row r="108" s="20" customFormat="1"/>
    <row r="109" s="20" customFormat="1"/>
    <row r="110" s="20" customFormat="1"/>
    <row r="111" s="20" customFormat="1"/>
    <row r="112" s="20" customFormat="1"/>
    <row r="113" s="20" customFormat="1"/>
    <row r="114" s="20" customFormat="1"/>
    <row r="115" s="20" customFormat="1"/>
    <row r="116" s="20" customFormat="1"/>
    <row r="117" s="20" customFormat="1"/>
    <row r="118" s="20" customFormat="1"/>
    <row r="119" s="20" customFormat="1"/>
    <row r="120" s="20" customFormat="1"/>
    <row r="121" s="20" customFormat="1"/>
    <row r="122" s="20" customFormat="1"/>
    <row r="123" s="20" customFormat="1"/>
    <row r="124" s="20" customFormat="1"/>
    <row r="125" s="20" customFormat="1"/>
    <row r="126" s="20" customFormat="1"/>
    <row r="127" s="20" customFormat="1"/>
    <row r="128" s="20" customFormat="1"/>
    <row r="129" s="20" customFormat="1"/>
    <row r="130" s="20" customFormat="1"/>
    <row r="131" s="20" customFormat="1"/>
    <row r="132" s="20" customFormat="1"/>
    <row r="133" s="20" customFormat="1"/>
    <row r="134" s="20" customFormat="1"/>
    <row r="135" s="20" customFormat="1"/>
    <row r="136" s="20" customFormat="1"/>
    <row r="137" s="20" customFormat="1"/>
    <row r="138" s="20" customFormat="1"/>
    <row r="139" s="20" customFormat="1"/>
    <row r="140" s="20" customFormat="1"/>
    <row r="141" s="20" customFormat="1"/>
    <row r="142" s="20" customFormat="1"/>
    <row r="143" s="20" customFormat="1"/>
    <row r="144" s="20" customFormat="1"/>
    <row r="145" s="20" customFormat="1"/>
    <row r="146" s="20" customFormat="1"/>
    <row r="147" s="20" customFormat="1"/>
    <row r="148" s="20" customFormat="1"/>
    <row r="149" s="20" customFormat="1"/>
    <row r="150" s="20" customFormat="1"/>
    <row r="151" s="20" customFormat="1"/>
    <row r="152" s="20" customFormat="1"/>
    <row r="153" s="20" customFormat="1"/>
    <row r="154" s="20" customFormat="1"/>
    <row r="155" s="20" customFormat="1"/>
    <row r="156" s="20" customFormat="1"/>
    <row r="157" s="20" customFormat="1"/>
    <row r="158" s="20" customFormat="1"/>
    <row r="159" s="20" customFormat="1"/>
    <row r="160" s="20" customFormat="1"/>
    <row r="161" s="20" customFormat="1"/>
    <row r="162" s="20" customFormat="1"/>
    <row r="163" s="20" customFormat="1"/>
    <row r="164" s="20" customFormat="1"/>
    <row r="165" s="20" customFormat="1"/>
    <row r="166" s="20" customFormat="1"/>
    <row r="167" s="20" customFormat="1"/>
    <row r="168" s="20" customFormat="1"/>
    <row r="169" s="20" customFormat="1"/>
    <row r="170" s="20" customFormat="1"/>
    <row r="171" s="20" customFormat="1"/>
    <row r="172" s="20" customFormat="1"/>
    <row r="173" s="20" customFormat="1"/>
    <row r="174" s="20" customFormat="1"/>
    <row r="175" s="20" customFormat="1"/>
    <row r="176" s="20" customFormat="1"/>
    <row r="177" s="20" customFormat="1"/>
    <row r="178" s="20" customFormat="1"/>
    <row r="179" s="20" customFormat="1"/>
    <row r="180" s="20" customFormat="1"/>
    <row r="181" s="20" customFormat="1"/>
    <row r="182" s="20" customFormat="1"/>
    <row r="183" s="20" customFormat="1"/>
    <row r="184" s="20" customFormat="1"/>
    <row r="185" s="20" customFormat="1"/>
    <row r="186" s="20" customFormat="1"/>
    <row r="187" s="20" customFormat="1"/>
    <row r="188" s="20" customFormat="1"/>
    <row r="189" s="20" customFormat="1"/>
    <row r="190" s="20" customFormat="1"/>
    <row r="191" s="20" customFormat="1"/>
    <row r="192" s="20" customFormat="1"/>
    <row r="193" s="20" customFormat="1"/>
    <row r="194" s="20" customFormat="1"/>
    <row r="195" s="20" customFormat="1"/>
    <row r="196" s="20" customFormat="1"/>
    <row r="197" s="20" customFormat="1"/>
    <row r="198" s="20" customFormat="1"/>
    <row r="199" s="20" customFormat="1"/>
    <row r="200" s="20" customFormat="1"/>
    <row r="201" s="20" customFormat="1"/>
    <row r="202" s="20" customFormat="1"/>
    <row r="203" s="20" customFormat="1"/>
    <row r="204" s="20" customFormat="1"/>
    <row r="205" s="20" customFormat="1"/>
    <row r="206" s="20" customFormat="1"/>
    <row r="207" s="20" customFormat="1"/>
    <row r="208" s="20" customFormat="1"/>
    <row r="209" s="20" customFormat="1"/>
    <row r="210" s="20" customFormat="1"/>
    <row r="211" s="20" customFormat="1"/>
    <row r="212" s="20" customFormat="1"/>
    <row r="213" s="20" customFormat="1"/>
    <row r="214" s="20" customFormat="1"/>
    <row r="215" s="20" customFormat="1"/>
    <row r="216" s="20" customFormat="1"/>
    <row r="217" s="20" customFormat="1"/>
    <row r="218" s="20" customFormat="1"/>
    <row r="219" s="20" customFormat="1"/>
    <row r="220" s="20" customFormat="1"/>
    <row r="221" s="20" customFormat="1"/>
    <row r="222" s="20" customFormat="1"/>
    <row r="223" s="20" customFormat="1"/>
    <row r="224" s="20" customFormat="1"/>
    <row r="225" s="20" customFormat="1"/>
    <row r="226" s="20" customFormat="1"/>
    <row r="227" s="20" customFormat="1"/>
    <row r="228" s="20" customFormat="1"/>
    <row r="229" s="20" customFormat="1"/>
    <row r="230" s="20" customFormat="1"/>
    <row r="231" s="20" customFormat="1"/>
    <row r="232" s="20" customFormat="1"/>
    <row r="233" s="20" customFormat="1"/>
    <row r="234" s="20" customFormat="1"/>
    <row r="235" s="20" customFormat="1"/>
    <row r="236" s="20" customFormat="1"/>
    <row r="237" s="20" customFormat="1"/>
    <row r="238" s="20" customFormat="1"/>
    <row r="239" s="20" customFormat="1"/>
    <row r="240" s="20" customFormat="1"/>
    <row r="241" s="20" customFormat="1"/>
    <row r="242" s="20" customFormat="1"/>
    <row r="243" s="20" customFormat="1"/>
    <row r="244" s="20" customFormat="1"/>
    <row r="245" s="20" customFormat="1"/>
    <row r="246" s="20" customFormat="1"/>
    <row r="247" s="20" customFormat="1"/>
    <row r="248" s="20" customFormat="1"/>
    <row r="249" s="20" customFormat="1"/>
    <row r="250" s="20" customFormat="1"/>
    <row r="251" s="20" customFormat="1"/>
    <row r="252" s="20" customFormat="1"/>
    <row r="253" s="20" customFormat="1"/>
    <row r="254" s="20" customFormat="1"/>
    <row r="255" s="20" customFormat="1"/>
    <row r="256" s="20" customFormat="1"/>
    <row r="257" s="20" customFormat="1"/>
    <row r="258" s="20" customFormat="1"/>
    <row r="259" s="20" customFormat="1"/>
    <row r="260" s="20" customFormat="1"/>
    <row r="261" s="20" customFormat="1"/>
    <row r="262" s="20" customFormat="1"/>
    <row r="263" s="20" customFormat="1"/>
    <row r="264" s="20" customFormat="1"/>
    <row r="265" s="20" customFormat="1"/>
    <row r="266" s="20" customFormat="1"/>
    <row r="267" s="20" customFormat="1"/>
    <row r="268" s="20" customFormat="1"/>
    <row r="269" s="20" customFormat="1"/>
    <row r="270" s="20" customFormat="1"/>
    <row r="271" s="20" customFormat="1"/>
    <row r="272" s="20" customFormat="1"/>
    <row r="273" s="20" customFormat="1"/>
    <row r="274" s="20" customFormat="1"/>
    <row r="275" s="20" customFormat="1"/>
    <row r="276" s="20" customFormat="1"/>
    <row r="277" s="20" customFormat="1"/>
    <row r="278" s="20" customFormat="1"/>
    <row r="279" s="20" customFormat="1"/>
    <row r="280" s="20" customFormat="1"/>
    <row r="281" s="20" customFormat="1"/>
    <row r="282" s="20" customFormat="1"/>
    <row r="283" s="20" customFormat="1"/>
    <row r="284" s="20" customFormat="1"/>
    <row r="285" s="20" customFormat="1"/>
    <row r="286" s="20" customFormat="1"/>
    <row r="287" s="20" customFormat="1"/>
    <row r="288" s="20" customFormat="1"/>
    <row r="289" s="20" customFormat="1"/>
    <row r="290" s="20" customFormat="1"/>
    <row r="291" s="20" customFormat="1"/>
    <row r="292" s="20" customFormat="1"/>
    <row r="293" s="20" customFormat="1"/>
    <row r="294" s="20" customFormat="1"/>
    <row r="295" s="20" customFormat="1"/>
    <row r="296" s="20" customFormat="1"/>
    <row r="297" s="20" customFormat="1"/>
    <row r="298" s="20" customFormat="1"/>
    <row r="299" s="20" customFormat="1"/>
    <row r="300" s="20" customFormat="1"/>
    <row r="301" s="20" customFormat="1"/>
    <row r="302" s="20" customFormat="1"/>
    <row r="303" s="20" customFormat="1"/>
  </sheetData>
  <sheetProtection sheet="1" password="f376"/>
  <mergeCells>
    <mergeCell ref="B35:G35"/>
    <mergeCell ref="B36:G36"/>
    <mergeCell ref="B37:B38"/>
    <mergeCell ref="B2:G2"/>
    <mergeCell ref="B3:G3"/>
    <mergeCell ref="B4:G4"/>
    <mergeCell ref="B5:B6"/>
    <mergeCell ref="B34:G34"/>
  </mergeCells>
  <pageMargins left="0.7" right="0.7" top="0.75" bottom="0.75" header="0.3" footer="0.3"/>
  <pageSetup orientation="portrait"/>
  <headerFooter differentFirst="1">
    <firstFooter>&amp;C“Bajo protesta de decir verdad declaramos que los Estados Financieros y sus notas, son razonablemente correctos y son responsabilidad del emisor.” 
 Sello Digital: 4277140000202100004toTrimestre000020220117165659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octavio</cp:lastModifiedBy>
  <dcterms:created xsi:type="dcterms:W3CDTF">2019-12-03T19:14:48Z</dcterms:created>
  <dcterms:modified xsi:type="dcterms:W3CDTF">2022-01-14T19:39:07Z</dcterms:modified>
</cp:coreProperties>
</file>