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ul Rocha\Documents\SAUL CARLOS\SIF 2020\2021\3er TRIMESTRE\SIF 3ER TRIM 2021  revisado osmar\"/>
    </mc:Choice>
  </mc:AlternateContent>
  <workbookProtection workbookPassword="f376" lockStructure="1"/>
  <bookViews>
    <workbookView xWindow="0" yWindow="0" windowWidth="20490" windowHeight="7755"/>
  </bookViews>
  <sheets>
    <sheet name="NEF_ND" sheetId="1" r:id="rId1"/>
  </sheets>
  <definedNames>
    <definedName name="ANEXO">#REF!</definedName>
    <definedName name="X">#REF!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<sst xmlns="http://schemas.openxmlformats.org/spreadsheetml/2006/main" count="112" uniqueCount="112">
  <si>
    <t>AL 30 DE SEPTIEMBRE DEL 2021</t>
  </si>
  <si>
    <t xml:space="preserve">Con el propósito de dar cumplimiento a los artículos 46 y 49 de la Ley General de Contabilidad Gubernamental, los entes públicos deberán acompañar notas a los estados financieros cuyos rubros así lo requieran teniendo presente los postulados de revelación suficiente e importancia relativa con la finalidad, que la información sea de mayor utilidad para los usuarios.
A continuación se presentan los tres tipos de notas que acompañan a los estados, a saber:</t>
  </si>
  <si>
    <t xml:space="preserve">a)   </t>
  </si>
  <si>
    <t>Notas de desglose;</t>
  </si>
  <si>
    <t xml:space="preserve">b)     </t>
  </si>
  <si>
    <t>Notas de memoria (cuentas de orden), y</t>
  </si>
  <si>
    <t xml:space="preserve">c)     </t>
  </si>
  <si>
    <t>Notas de gestión administrativa.</t>
  </si>
  <si>
    <t>a) NOTAS DE DESGLOSE</t>
  </si>
  <si>
    <r xmlns="http://schemas.openxmlformats.org/spreadsheetml/2006/main">
      <t xml:space="preserve">I)     </t>
    </r>
    <r xmlns="http://schemas.openxmlformats.org/spreadsheetml/2006/main">
      <rPr>
        <b/>
        <sz val="7"/>
        <rFont val="Times New Roman"/>
        <family val="1"/>
      </rPr>
      <t/>
    </r>
  </si>
  <si>
    <t>NOTAS AL ESTADO DE SITUACIÓN FINANCIERA</t>
  </si>
  <si>
    <t>Activo</t>
  </si>
  <si>
    <t>·</t>
  </si>
  <si>
    <t>Efectivo y Equivalentes</t>
  </si>
  <si>
    <t>1.</t>
  </si>
  <si>
    <t xml:space="preserve">La cantidad disponible en Bancos, es por un importe de $ 41'823,270.94 de los cuales se cuenta con un fondo con afectación especifica por la cantidad  de   $ 64,241.46 proveniente de ingresos propios y destinado para futuras demandas laborales.</t>
  </si>
  <si>
    <t>Concepto</t>
  </si>
  <si>
    <t>BANCOS/TESORERÍA</t>
  </si>
  <si>
    <t>Suma</t>
  </si>
  <si>
    <t>Bancos/Tesorería</t>
  </si>
  <si>
    <r xmlns="http://schemas.openxmlformats.org/spreadsheetml/2006/main">
      <t xml:space="preserve">Representa el monto de efectivo disponible propiedad de </t>
    </r>
    <r xmlns="http://schemas.openxmlformats.org/spreadsheetml/2006/main">
      <rPr>
        <b/>
        <i/>
        <sz val="9"/>
        <color indexed="8"/>
        <rFont val="Arial"/>
        <family val="2"/>
      </rPr>
      <t>ENTE/INSTITUTO</t>
    </r>
    <r xmlns="http://schemas.openxmlformats.org/spreadsheetml/2006/main">
      <rPr>
        <sz val="9"/>
        <color indexed="8"/>
        <rFont val="Arial"/>
        <family val="2"/>
      </rPr>
      <t>, en instituciones bancarias, su importe se integra por:</t>
    </r>
  </si>
  <si>
    <t>Banco</t>
  </si>
  <si>
    <t>Importe</t>
  </si>
  <si>
    <t>BANORTE</t>
  </si>
  <si>
    <t>SANTANDER</t>
  </si>
  <si>
    <t xml:space="preserve">En la cuenta de bancos se encuentra la cantidad de $92,638.81, provision creada para la demanda laboral de la C. Yuridia M. Mendez Gonzalez. </t>
  </si>
  <si>
    <t>Derechos a recibir Efectivo y Equivalentes y Bienes o Servicios a Recibir</t>
  </si>
  <si>
    <t>2.</t>
  </si>
  <si>
    <t>Por tipo de contribución se informará el monto que se encuentre pendiente de cobro y por recuperar de hasta cinco ejercicios anteriores, asimismo se deberán considerar los montos sujetos a algún tipo de juicio con una antigüedad mayor a la señalada y la factibilidad de cobro.</t>
  </si>
  <si>
    <t>CUENTAS POR COBRAR A CORTO PLAZO</t>
  </si>
  <si>
    <t>DEUDORES DIVERSOS POR COBRAR A CORTO PLAZO</t>
  </si>
  <si>
    <t>INGRESOS POR RECUPERAR A CORTO PLAZO</t>
  </si>
  <si>
    <t>ANTICIPO A PROVEEDORES POR ADQUISICIÓN DE BIENES Y PRESTACIÓN DE SERVICIOS A CORTO PLAZO</t>
  </si>
  <si>
    <t xml:space="preserve">OTROS DERECHOS A RECIBIR EFECTIVO O EQUIVALENTES A CORTO PLAZO </t>
  </si>
  <si>
    <t>DERECHOS A RECIBIR BIENES O SERVICIOS</t>
  </si>
  <si>
    <r xmlns="http://schemas.openxmlformats.org/spreadsheetml/2006/main">
      <rPr>
        <b/>
        <sz val="9"/>
        <color indexed="8"/>
        <rFont val="Arial"/>
        <family val="2"/>
      </rPr>
      <t>Las Cuentas por Cobrar a Corto Plazo</t>
    </r>
    <r xmlns="http://schemas.openxmlformats.org/spreadsheetml/2006/main">
      <rPr>
        <sz val="9"/>
        <color indexed="8"/>
        <rFont val="Arial"/>
        <family val="2"/>
      </rPr>
      <t xml:space="preserve"> se integran por prestación de servicios de instituciones públicas de seguridad social por la cantidad de $ 12,700,649.96 representado.</t>
    </r>
  </si>
  <si>
    <t>Bienes Muebles, Inmuebles e Intangibles</t>
  </si>
  <si>
    <t>8.</t>
  </si>
  <si>
    <t>En el mes de Diciembre del año 2020, se realizó la conciliación contable - física, generando diferencias, así mismo se ejecutaron los ajustes correspondientes como lo establecen las reglas específicas de valoración y del patrimonio en el numeral 9.</t>
  </si>
  <si>
    <t>Aunado a lo anterior la depreciación empleada fue de carácter lineal, tomando en cuenta el mes inmediato siguiente de la adquisición para los bienes muebles y el año completo para las mejoras o remodelaciones efectuadas al bien inmueble en el cual opera el Instituto.</t>
  </si>
  <si>
    <t>Las tasas utilizadas fueron las sugeridas por los criterios de vida útil dejando el valor de $1.00 como valor residual.</t>
  </si>
  <si>
    <t>Se ejecutaron las depreciaciones en el modulo de bienes ya implementado y actualmente en funcion en el SAACG.NET</t>
  </si>
  <si>
    <t>9.</t>
  </si>
  <si>
    <t>Bienes Inmuebles, Infraestructura y Construcciones en Proceso</t>
  </si>
  <si>
    <t>Se integra de la siguiente manera:</t>
  </si>
  <si>
    <t>OTROS BIENES INMUEBLES</t>
  </si>
  <si>
    <t>SUBTOTAL BIENES INMUEBLES, INFRAESTRUCTURA Y CONSTRUCCIONES EN PROCESO</t>
  </si>
  <si>
    <t>Bienes Muebles, Intangibles y Depreciaciones</t>
  </si>
  <si>
    <t>Se integras de la siguiente manera: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</si>
  <si>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</si>
  <si>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</si>
  <si>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</si>
  <si>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</si>
  <si>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MAQUINARIA, OTROS EQUIPOS Y HERRAMIENTAS</t>
  </si>
  <si>
    <t>Subtotal BIENES MUEBLES</t>
  </si>
  <si>
    <t>SOFTWARE</t>
  </si>
  <si>
    <t>LICENCIAS</t>
  </si>
  <si>
    <t>Subtotal ACTIVOS INTANGIBLES</t>
  </si>
  <si>
    <t>DEPRECIACIÓN ACUMULADA DE BIENES MUEBLES</t>
  </si>
  <si>
    <t>Subtotal DEPRECIACIÓN, DETERIORO Y AMORTIZACIÓN ACUMULADA DE BIENES</t>
  </si>
  <si>
    <t>Pasivo</t>
  </si>
  <si>
    <t>Este género se compone de dos grupos, el Pasivo Circulante y el Pasivo No Circulante, en éstos inciden pasivos derivados de operaciones por servicios personales, cuentas por pagar por operaciones presupuestarias devengadas y contabilizadas al 30 de septiembre del ejercicio correspondiente; pasivos por obligaciones laborales, a continuación se presenta la integración del pasivo:</t>
  </si>
  <si>
    <t>PASIVO CIRCULANTE</t>
  </si>
  <si>
    <t>PASIVO NO CIRCULANTE</t>
  </si>
  <si>
    <t>Suma de Pasivo</t>
  </si>
  <si>
    <t>Pasivo Circulante</t>
  </si>
  <si>
    <t>Destacan entre las principales partidas del Pasivo Circulante las siguientes:</t>
  </si>
  <si>
    <t>SERVICIOS PERSONALES POR PAGAR A CORTO PLAZO</t>
  </si>
  <si>
    <t>PROVEEDORES POR PAGAR A CORTO PLAZO</t>
  </si>
  <si>
    <t>RETENCIONES Y CONTRIBUCIONES POR PAGAR A CORTO PLAZO</t>
  </si>
  <si>
    <t>OTRAS CUENTAS POR PAGAR A CORTO PLAZO</t>
  </si>
  <si>
    <t>PROVISIONES A CORTO PLAZO</t>
  </si>
  <si>
    <t>Suma PASIVO CIRCULANTE</t>
  </si>
  <si>
    <t>Retenciones por Pagar a Corto Plazo</t>
  </si>
  <si>
    <t>El importe de esta cuenta esta constituido principalmente por: Retenciones de ISR por Sueldos y Salarios, Honorarios y por Arrendamiento, mismo que se pagan en el mes de octubre del 2021.</t>
  </si>
  <si>
    <t>Ingresos por Clasificar a Corto Plazo</t>
  </si>
  <si>
    <r xmlns="http://schemas.openxmlformats.org/spreadsheetml/2006/main">
      <t xml:space="preserve">Representa los recursos depositados de </t>
    </r>
    <r xmlns="http://schemas.openxmlformats.org/spreadsheetml/2006/main">
      <rPr>
        <b/>
        <i/>
        <sz val="9"/>
        <color indexed="8"/>
        <rFont val="Arial"/>
        <family val="2"/>
      </rPr>
      <t>ENTE/INSTITUTO</t>
    </r>
    <r xmlns="http://schemas.openxmlformats.org/spreadsheetml/2006/main">
      <rPr>
        <sz val="9"/>
        <color indexed="8"/>
        <rFont val="Arial"/>
        <family val="2"/>
      </rPr>
      <t>, pendientes de clasificar según los conceptos del Clasificador por Rubros de Ingresos.</t>
    </r>
  </si>
  <si>
    <t>Proveedores por Pagar a Corto Plazo</t>
  </si>
  <si>
    <r xmlns="http://schemas.openxmlformats.org/spreadsheetml/2006/main">
      <t xml:space="preserve">Representa los adeudos con proveedores derivados de operaciones de </t>
    </r>
    <r xmlns="http://schemas.openxmlformats.org/spreadsheetml/2006/main">
      <rPr>
        <b/>
        <i/>
        <sz val="9"/>
        <color indexed="8"/>
        <rFont val="Arial"/>
        <family val="2"/>
      </rPr>
      <t>ENTE/INSTITUTO</t>
    </r>
    <r xmlns="http://schemas.openxmlformats.org/spreadsheetml/2006/main">
      <rPr>
        <sz val="9"/>
        <color indexed="8"/>
        <rFont val="Arial"/>
        <family val="2"/>
      </rPr>
      <t>, con vencimiento menor o igual a doce meses.</t>
    </r>
  </si>
  <si>
    <t>Provisiones a Corto Plazo</t>
  </si>
  <si>
    <t>Representan las provisiones para juicios o demandas laborales.</t>
  </si>
  <si>
    <r xmlns="http://schemas.openxmlformats.org/spreadsheetml/2006/main">
      <t xml:space="preserve">II)    </t>
    </r>
    <r xmlns="http://schemas.openxmlformats.org/spreadsheetml/2006/main">
      <rPr>
        <b/>
        <sz val="7"/>
        <rFont val="Times New Roman"/>
        <family val="1"/>
      </rPr>
      <t/>
    </r>
  </si>
  <si>
    <t>NOTAS AL ESTADO DE ACTIVIDADES</t>
  </si>
  <si>
    <t>Ingresos de Gestión</t>
  </si>
  <si>
    <t>INGRESOS POR VENTA DE BIENES Y PRESTACIÓN DE SERVICIOS</t>
  </si>
  <si>
    <t>Subtotal Aportaciones</t>
  </si>
  <si>
    <t>TRANSFERENCIAS, ASIGNACIONES, SUBSIDIOS Y SUBVENCIONES, Y PENSIONES Y JUBILACIONES SUBSIDIOS Y SEBVENCIONES</t>
  </si>
  <si>
    <t>Subtotal subsidios y subvenciones</t>
  </si>
  <si>
    <t>INGRESOS FINANCIEROS</t>
  </si>
  <si>
    <t>OTROS INGRESOS Y BENEFICIOS VARIOS</t>
  </si>
  <si>
    <t>Subtotal Productos Financieros</t>
  </si>
  <si>
    <t>Gastos y Otras Pérdidas:</t>
  </si>
  <si>
    <t>GASTOS DE FUNCIONAMIENTO</t>
  </si>
  <si>
    <t>TRANSFERENCIAS, ASIGNACIONES, SUBSIDIOS Y OTRAS AYUDAS</t>
  </si>
  <si>
    <t>PARTICIPACIONES Y APORTACIONES</t>
  </si>
  <si>
    <t>INTERESES, COMISIONES Y OTROS GASTOS DE LA DEUDA PÚBLICA</t>
  </si>
  <si>
    <t>OTROS GASTOS Y PÉRDIDAS EXTRAORDINARIAS</t>
  </si>
  <si>
    <t>Suma de GASTOS Y OTRAS PÉRDIDAS</t>
  </si>
  <si>
    <t xml:space="preserve">IV)   </t>
  </si>
  <si>
    <t>NOTAS AL ESTADO DE FLUJOS DE EFECTIVO</t>
  </si>
  <si>
    <t>Efectivo y equivalentes</t>
  </si>
  <si>
    <t>EFECTIVO</t>
  </si>
  <si>
    <t>TOTAL EFECTIVO Y EQUIVALENTES</t>
  </si>
  <si>
    <t xml:space="preserve">V) </t>
  </si>
  <si>
    <t>CONCILIACIÓN ENTRE LOS INGRESOS PRESUPUESTARIOS Y CONTABLES, ASÍ COMO ENTRE LOS EGRESOS PRESUPUESTARIOS Y LOS GASTOS CONTABLES</t>
  </si>
  <si>
    <t>“Bajo protesta de decir verdad declaramos que los Estados Financieros y sus notas, son razonablemente correctos y son responsabilidad del emisor”.</t>
  </si>
  <si>
    <t>ING. Juan Antonio Gonzalez Villaseñor</t>
  </si>
  <si>
    <t>C.P. Silvia Guadalupe Valdez Gomez</t>
  </si>
  <si>
    <t xml:space="preserve">Director </t>
  </si>
  <si>
    <t>Subdirectora Administrativa</t>
  </si>
  <si>
    <t>C.P. Osmar Portillo Anchondo</t>
  </si>
  <si>
    <t>Contador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</si>
</sst>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\ #,###,###.00"/>
    <numFmt numFmtId="165" formatCode="_(&quot;$&quot;* #,##0.00_);_(&quot;$&quot;* \(#,##0.00\);_(&quot;$&quot;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i/>
      <sz val="9"/>
      <color rgb="FF000000"/>
      <name val="Arial"/>
      <family val="2"/>
    </font>
    <font>
      <sz val="9"/>
      <color theme="1"/>
      <name val="Symbol"/>
      <family val="1"/>
    </font>
    <font>
      <b/>
      <i/>
      <sz val="8"/>
      <color rgb="FF000000"/>
      <name val="Arial"/>
      <family val="2"/>
    </font>
    <font>
      <i/>
      <sz val="8"/>
      <color rgb="FF000000"/>
      <name val="Arial"/>
      <family val="2"/>
    </font>
    <font>
      <b/>
      <i/>
      <sz val="8"/>
      <name val="Arial"/>
      <family val="2"/>
    </font>
    <font>
      <b/>
      <sz val="8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/>
    <xf numFmtId="44" fontId="1" fillId="0" borderId="0"/>
  </cellStyleXfs>
  <cellXfs count="157">
    <xf numFmtId="0" applyNumberFormat="1" fontId="0" applyFont="1" fillId="0" applyFill="1" borderId="0" applyBorder="1" xfId="0" applyProtection="1"/>
    <xf numFmtId="43" applyNumberFormat="1" fontId="1" applyFont="1" fillId="0" applyFill="1" borderId="0" applyBorder="1" xfId="1" applyProtection="1"/>
    <xf numFmtId="44" applyNumberFormat="1" fontId="1" applyFont="1" fillId="0" applyFill="1" borderId="0" applyBorder="1" xfId="2" applyProtection="1"/>
    <xf numFmtId="0" applyNumberFormat="1" fontId="6" applyFont="1" fillId="0" applyFill="1" borderId="0" applyBorder="1" xfId="0" applyProtection="1" applyAlignment="1">
      <alignment horizontal="center"/>
    </xf>
    <xf numFmtId="0" applyNumberFormat="1" fontId="7" applyFont="1" fillId="0" applyFill="1" borderId="0" applyBorder="1" xfId="0" applyProtection="1" applyAlignment="1">
      <alignment horizontal="left" vertical="top"/>
    </xf>
    <xf numFmtId="0" applyNumberFormat="1" fontId="8" applyFont="1" fillId="0" applyFill="1" borderId="0" applyBorder="1" xfId="0" applyProtection="1" applyAlignment="1">
      <alignment horizontal="center"/>
    </xf>
    <xf numFmtId="0" applyNumberFormat="1" fontId="9" applyFont="1" fillId="0" applyFill="1" borderId="0" applyBorder="1" xfId="0" applyProtection="1" applyAlignment="1">
      <alignment horizontal="left" vertical="top"/>
    </xf>
    <xf numFmtId="0" applyNumberFormat="1" fontId="10" applyFont="1" fillId="0" applyFill="1" borderId="0" applyBorder="1" xfId="0" applyProtection="1" applyAlignment="1">
      <alignment horizontal="left" vertical="top"/>
    </xf>
    <xf numFmtId="0" applyNumberFormat="1" fontId="11" applyFont="1" fillId="0" applyFill="1" borderId="0" applyBorder="1" xfId="0" applyProtection="1" applyAlignment="1">
      <alignment horizontal="justify" vertical="center" wrapText="1"/>
    </xf>
    <xf numFmtId="0" applyNumberFormat="1" fontId="12" applyFont="1" fillId="0" applyFill="1" borderId="0" applyBorder="1" xfId="0" applyProtection="1" applyAlignment="1">
      <alignment horizontal="justify" vertical="justify" wrapText="1"/>
    </xf>
    <xf numFmtId="0" applyNumberFormat="1" fontId="11" applyFont="1" fillId="0" applyFill="1" borderId="0" applyBorder="1" xfId="0" applyProtection="1" applyAlignment="1">
      <alignment horizontal="left" vertical="top"/>
    </xf>
    <xf numFmtId="0" applyNumberFormat="1" fontId="13" applyFont="1" fillId="0" applyFill="1" borderId="0" applyBorder="1" xfId="0" applyProtection="1" applyAlignment="1">
      <alignment horizontal="left" vertical="top"/>
    </xf>
    <xf numFmtId="0" applyNumberFormat="1" fontId="14" applyFont="1" fillId="0" applyFill="1" borderId="0" applyBorder="1" xfId="0" applyProtection="1" applyAlignment="1">
      <alignment horizontal="left" vertical="top"/>
    </xf>
    <xf numFmtId="0" applyNumberFormat="1" fontId="4" applyFont="1" fillId="0" applyFill="1" borderId="0" applyBorder="1" xfId="0" applyProtection="1" applyAlignment="1">
      <alignment horizontal="center" vertical="top"/>
    </xf>
    <xf numFmtId="0" applyNumberFormat="1" fontId="4" applyFont="1" fillId="0" applyFill="1" borderId="0" applyBorder="1" xfId="0" applyProtection="1" applyAlignment="1">
      <alignment horizontal="center" vertical="top"/>
    </xf>
    <xf numFmtId="0" applyNumberFormat="1" fontId="4" applyFont="1" fillId="0" applyFill="1" borderId="0" applyBorder="1" xfId="0" applyProtection="1" applyAlignment="1">
      <alignment vertical="top"/>
    </xf>
    <xf numFmtId="0" applyNumberFormat="1" fontId="4" applyFont="1" fillId="0" applyFill="1" borderId="0" applyBorder="1" xfId="0" applyProtection="1" applyAlignment="1">
      <alignment horizontal="left" vertical="top"/>
    </xf>
    <xf numFmtId="0" applyNumberFormat="1" fontId="15" applyFont="1" fillId="0" applyFill="1" borderId="0" applyBorder="1" xfId="0" applyProtection="1" applyAlignment="1">
      <alignment horizontal="center"/>
    </xf>
    <xf numFmtId="49" applyNumberFormat="1" fontId="9" applyFont="1" fillId="0" applyFill="1" borderId="0" applyBorder="1" xfId="0" applyProtection="1" applyAlignment="1">
      <alignment horizontal="left" vertical="top"/>
    </xf>
    <xf numFmtId="49" applyNumberFormat="1" fontId="16" applyFont="1" fillId="0" applyFill="1" borderId="0" applyBorder="1" xfId="0" applyProtection="1" applyAlignment="1">
      <alignment horizontal="left" vertical="top"/>
    </xf>
    <xf numFmtId="0" applyNumberFormat="1" fontId="10" applyFont="1" fillId="0" applyFill="1" borderId="0" applyBorder="1" xfId="0" applyProtection="1" applyAlignment="1">
      <alignment horizontal="left" vertical="justify"/>
    </xf>
    <xf numFmtId="0" applyNumberFormat="1" fontId="17" applyFont="1" fillId="0" applyFill="1" borderId="0" applyBorder="1" xfId="0" applyProtection="1" applyAlignment="1">
      <alignment vertical="justify"/>
    </xf>
    <xf numFmtId="49" applyNumberFormat="1" fontId="17" applyFont="1" fillId="0" applyFill="1" borderId="0" applyBorder="1" xfId="0" applyProtection="1" applyAlignment="1">
      <alignment horizontal="left" vertical="top"/>
    </xf>
    <xf numFmtId="0" applyNumberFormat="1" fontId="17" applyFont="1" fillId="0" applyFill="1" borderId="0" applyBorder="1" xfId="0" applyProtection="1" applyAlignment="1">
      <alignment horizontal="justify" vertical="justify" wrapText="1"/>
    </xf>
    <xf numFmtId="0" applyNumberFormat="1" fontId="9" applyFont="1" fillId="0" applyFill="1" borderId="0" applyBorder="1" xfId="0" applyProtection="1" applyAlignment="1">
      <alignment vertical="top" wrapText="1"/>
    </xf>
    <xf numFmtId="0" applyNumberFormat="1" fontId="3" applyFont="1" fillId="0" applyFill="1" borderId="1" applyBorder="1" xfId="0" applyProtection="1"/>
    <xf numFmtId="0" applyNumberFormat="1" fontId="3" applyFont="1" fillId="0" applyFill="1" borderId="1" applyBorder="1" xfId="0" applyProtection="1" applyAlignment="1">
      <alignment horizontal="center"/>
    </xf>
    <xf numFmtId="49" applyNumberFormat="1" fontId="5" applyFont="1" fillId="0" applyFill="1" borderId="1" applyBorder="1" xfId="0" applyProtection="1"/>
    <xf numFmtId="164" applyNumberFormat="1" fontId="5" applyFont="1" fillId="0" applyFill="1" borderId="1" applyBorder="1" xfId="0" applyProtection="1"/>
    <xf numFmtId="2" applyNumberFormat="1" fontId="5" applyFont="1" fillId="0" applyFill="1" borderId="1" applyBorder="1" xfId="0" applyProtection="1"/>
    <xf numFmtId="49" applyNumberFormat="1" fontId="3" applyFont="1" fillId="0" applyFill="1" borderId="2" applyBorder="1" xfId="0" applyProtection="1" applyAlignment="1">
      <alignment horizontal="right"/>
    </xf>
    <xf numFmtId="49" applyNumberFormat="1" fontId="3" applyFont="1" fillId="0" applyFill="1" borderId="3" applyBorder="1" xfId="0" applyProtection="1" applyAlignment="1">
      <alignment horizontal="right"/>
    </xf>
    <xf numFmtId="49" applyNumberFormat="1" fontId="3" applyFont="1" fillId="0" applyFill="1" borderId="4" applyBorder="1" xfId="0" applyProtection="1" applyAlignment="1">
      <alignment horizontal="right"/>
    </xf>
    <xf numFmtId="44" applyNumberFormat="1" fontId="3" applyFont="1" fillId="0" applyFill="1" borderId="1" applyBorder="1" xfId="2" applyProtection="1"/>
    <xf numFmtId="0" applyNumberFormat="1" fontId="3" applyFont="1" fillId="0" applyFill="1" borderId="0" applyBorder="1" xfId="0" applyProtection="1"/>
    <xf numFmtId="0" applyNumberFormat="1" fontId="5" applyFont="1" fillId="0" applyFill="1" borderId="0" applyBorder="1" xfId="0" applyProtection="1"/>
    <xf numFmtId="44" applyNumberFormat="1" fontId="3" applyFont="1" fillId="0" applyFill="1" borderId="2" applyBorder="1" xfId="2" applyProtection="1" applyAlignment="1">
      <alignment horizontal="right"/>
    </xf>
    <xf numFmtId="44" applyNumberFormat="1" fontId="3" applyFont="1" fillId="0" applyFill="1" borderId="3" applyBorder="1" xfId="2" applyProtection="1" applyAlignment="1">
      <alignment horizontal="right"/>
    </xf>
    <xf numFmtId="44" applyNumberFormat="1" fontId="3" applyFont="1" fillId="0" applyFill="1" borderId="4" applyBorder="1" xfId="2" applyProtection="1" applyAlignment="1">
      <alignment horizontal="right"/>
    </xf>
    <xf numFmtId="0" applyNumberFormat="1" fontId="9" applyFont="1" fillId="0" applyFill="1" borderId="0" applyBorder="1" xfId="0" applyProtection="1" applyAlignment="1">
      <alignment horizontal="left" vertical="top" wrapText="1"/>
    </xf>
    <xf numFmtId="0" applyNumberFormat="1" fontId="9" applyFont="1" fillId="0" applyFill="1" borderId="0" applyBorder="1" xfId="0" applyProtection="1" applyAlignment="1">
      <alignment horizontal="center" vertical="top" wrapText="1"/>
    </xf>
    <xf numFmtId="0" applyNumberFormat="1" fontId="9" applyFont="1" fillId="0" applyFill="1" borderId="0" applyBorder="1" xfId="0" applyProtection="1" applyAlignment="1">
      <alignment horizontal="left" vertical="top" wrapText="1"/>
    </xf>
    <xf numFmtId="0" applyNumberFormat="1" fontId="12" applyFont="1" fillId="0" applyFill="1" borderId="0" applyBorder="1" xfId="0" applyProtection="1" applyAlignment="1">
      <alignment vertical="top" wrapText="1"/>
    </xf>
    <xf numFmtId="49" applyNumberFormat="1" fontId="18" applyFont="1" fillId="0" applyFill="1" borderId="0" applyBorder="1" xfId="0" applyProtection="1" applyAlignment="1">
      <alignment vertical="top" wrapText="1"/>
    </xf>
    <xf numFmtId="0" applyNumberFormat="1" fontId="11" applyFont="1" fillId="0" applyFill="1" borderId="0" applyBorder="1" xfId="0" applyProtection="1" applyAlignment="1">
      <alignment horizontal="justify" vertical="justify" wrapText="1"/>
    </xf>
    <xf numFmtId="0" applyNumberFormat="1" fontId="17" applyFont="1" fillId="0" applyFill="1" borderId="0" applyBorder="1" xfId="0" applyProtection="1" applyAlignment="1">
      <alignment horizontal="left" vertical="top"/>
    </xf>
    <xf numFmtId="49" applyNumberFormat="1" fontId="12" applyFont="1" fillId="0" applyFill="1" borderId="0" applyBorder="1" xfId="0" applyProtection="1" applyAlignment="1">
      <alignment vertical="top" wrapText="1"/>
    </xf>
    <xf numFmtId="0" applyNumberFormat="1" fontId="2" applyFont="1" fillId="0" applyFill="1" borderId="0" applyBorder="1" xfId="0" applyProtection="1" applyAlignment="1">
      <alignment vertical="top" wrapText="1"/>
    </xf>
    <xf numFmtId="49" applyNumberFormat="1" fontId="2" applyFont="1" fillId="0" applyFill="1" borderId="0" applyBorder="1" xfId="0" applyProtection="1" applyAlignment="1">
      <alignment vertical="top" wrapText="1"/>
    </xf>
    <xf numFmtId="0" applyNumberFormat="1" fontId="3" applyFont="1" fillId="0" applyFill="1" borderId="2" applyBorder="1" xfId="0" applyProtection="1" applyAlignment="1">
      <alignment horizontal="left"/>
    </xf>
    <xf numFmtId="0" applyNumberFormat="1" fontId="3" applyFont="1" fillId="0" applyFill="1" borderId="3" applyBorder="1" xfId="0" applyProtection="1" applyAlignment="1">
      <alignment horizontal="left"/>
    </xf>
    <xf numFmtId="0" applyNumberFormat="1" fontId="3" applyFont="1" fillId="0" applyFill="1" borderId="2" applyBorder="1" xfId="0" applyProtection="1" applyAlignment="1">
      <alignment horizontal="center"/>
    </xf>
    <xf numFmtId="0" applyNumberFormat="1" fontId="3" applyFont="1" fillId="0" applyFill="1" borderId="3" applyBorder="1" xfId="0" applyProtection="1" applyAlignment="1">
      <alignment horizontal="center"/>
    </xf>
    <xf numFmtId="0" applyNumberFormat="1" fontId="3" applyFont="1" fillId="0" applyFill="1" borderId="4" applyBorder="1" xfId="0" applyProtection="1" applyAlignment="1">
      <alignment horizontal="center"/>
    </xf>
    <xf numFmtId="49" applyNumberFormat="1" fontId="5" applyFont="1" fillId="0" applyFill="1" borderId="2" applyBorder="1" xfId="0" applyProtection="1" applyAlignment="1">
      <alignment horizontal="left"/>
    </xf>
    <xf numFmtId="49" applyNumberFormat="1" fontId="5" applyFont="1" fillId="0" applyFill="1" borderId="3" applyBorder="1" xfId="0" applyProtection="1" applyAlignment="1">
      <alignment horizontal="left"/>
    </xf>
    <xf numFmtId="164" applyNumberFormat="1" fontId="5" applyFont="1" fillId="0" applyFill="1" borderId="2" applyBorder="1" xfId="0" applyProtection="1" applyAlignment="1">
      <alignment horizontal="right"/>
    </xf>
    <xf numFmtId="2" applyNumberFormat="1" fontId="5" applyFont="1" fillId="0" applyFill="1" borderId="3" applyBorder="1" xfId="0" applyProtection="1" applyAlignment="1">
      <alignment horizontal="right"/>
    </xf>
    <xf numFmtId="2" applyNumberFormat="1" fontId="5" applyFont="1" fillId="0" applyFill="1" borderId="4" applyBorder="1" xfId="0" applyProtection="1" applyAlignment="1">
      <alignment horizontal="right"/>
    </xf>
    <xf numFmtId="49" applyNumberFormat="1" fontId="5" applyFont="1" fillId="0" applyFill="1" borderId="4" applyBorder="1" xfId="0" applyProtection="1" applyAlignment="1">
      <alignment horizontal="left"/>
    </xf>
    <xf numFmtId="164" applyNumberFormat="1" fontId="5" applyFont="1" fillId="0" applyFill="1" borderId="3" applyBorder="1" xfId="0" applyProtection="1" applyAlignment="1">
      <alignment horizontal="right"/>
    </xf>
    <xf numFmtId="164" applyNumberFormat="1" fontId="5" applyFont="1" fillId="0" applyFill="1" borderId="4" applyBorder="1" xfId="0" applyProtection="1" applyAlignment="1">
      <alignment horizontal="right"/>
    </xf>
    <xf numFmtId="49" applyNumberFormat="1" fontId="3" applyFont="1" fillId="0" applyFill="1" borderId="2" applyBorder="1" xfId="0" applyProtection="1" applyAlignment="1">
      <alignment horizontal="right"/>
    </xf>
    <xf numFmtId="49" applyNumberFormat="1" fontId="3" applyFont="1" fillId="0" applyFill="1" borderId="3" applyBorder="1" xfId="0" applyProtection="1" applyAlignment="1">
      <alignment horizontal="right"/>
    </xf>
    <xf numFmtId="44" applyNumberFormat="1" fontId="3" applyFont="1" fillId="0" applyFill="1" borderId="2" applyBorder="1" xfId="2" applyProtection="1" applyAlignment="1">
      <alignment horizontal="right"/>
    </xf>
    <xf numFmtId="44" applyNumberFormat="1" fontId="3" applyFont="1" fillId="0" applyFill="1" borderId="3" applyBorder="1" xfId="2" applyProtection="1" applyAlignment="1">
      <alignment horizontal="right"/>
    </xf>
    <xf numFmtId="44" applyNumberFormat="1" fontId="3" applyFont="1" fillId="0" applyFill="1" borderId="4" applyBorder="1" xfId="2" applyProtection="1" applyAlignment="1">
      <alignment horizontal="right"/>
    </xf>
    <xf numFmtId="0" applyNumberFormat="1" fontId="5" applyFont="1" fillId="0" applyFill="1" borderId="0" applyBorder="1" xfId="0" applyProtection="1" applyAlignment="1">
      <alignment horizontal="left" wrapText="1"/>
    </xf>
    <xf numFmtId="49" applyNumberFormat="1" fontId="8" applyFont="1" fillId="0" applyFill="1" borderId="0" applyBorder="1" xfId="0" applyProtection="1" applyAlignment="1">
      <alignment vertical="top"/>
    </xf>
    <xf numFmtId="0" applyNumberFormat="1" fontId="9" applyFont="1" fillId="0" applyFill="1" borderId="0" applyBorder="1" xfId="0" applyProtection="1" applyAlignment="1">
      <alignment vertical="top"/>
    </xf>
    <xf numFmtId="49" applyNumberFormat="1" fontId="11" applyFont="1" fillId="0" applyFill="1" borderId="0" applyBorder="1" xfId="0" applyProtection="1" applyAlignment="1">
      <alignment vertical="top" wrapText="1"/>
    </xf>
    <xf numFmtId="0" applyNumberFormat="1" fontId="10" applyFont="1" fillId="0" applyFill="1" borderId="0" applyBorder="1" xfId="0" applyProtection="1" applyAlignment="1">
      <alignment horizontal="justify" vertical="justify" wrapText="1"/>
    </xf>
    <xf numFmtId="49" applyNumberFormat="1" fontId="19" applyFont="1" fillId="0" applyFill="1" borderId="0" applyBorder="1" xfId="0" applyProtection="1" applyAlignment="1">
      <alignment horizontal="left" vertical="top"/>
    </xf>
    <xf numFmtId="0" applyNumberFormat="1" fontId="10" applyFont="1" fillId="0" applyFill="1" borderId="0" applyBorder="1" xfId="0" applyProtection="1" applyAlignment="1">
      <alignment horizontal="left" vertical="top" wrapText="1"/>
    </xf>
    <xf numFmtId="0" applyNumberFormat="1" fontId="3" applyFont="1" fillId="0" applyFill="1" borderId="0" applyBorder="1" xfId="0" applyProtection="1" applyAlignment="1">
      <alignment vertical="center"/>
    </xf>
    <xf numFmtId="0" applyNumberFormat="1" fontId="3" applyFont="1" fillId="0" applyFill="1" borderId="2" applyBorder="1" xfId="0" applyProtection="1"/>
    <xf numFmtId="0" applyNumberFormat="1" fontId="3" applyFont="1" fillId="0" applyFill="1" borderId="3" applyBorder="1" xfId="0" applyProtection="1"/>
    <xf numFmtId="0" applyNumberFormat="1" fontId="3" applyFont="1" fillId="0" applyFill="1" borderId="4" applyBorder="1" xfId="0" applyProtection="1"/>
    <xf numFmtId="49" applyNumberFormat="1" fontId="5" applyFont="1" fillId="0" applyFill="1" borderId="1" applyBorder="1" xfId="0" applyProtection="1"/>
    <xf numFmtId="164" applyNumberFormat="1" fontId="5" applyFont="1" fillId="0" applyFill="1" borderId="1" applyBorder="1" xfId="0" applyProtection="1"/>
    <xf numFmtId="4" applyNumberFormat="1" fontId="5" applyFont="1" fillId="0" applyFill="1" borderId="1" applyBorder="1" xfId="0" applyProtection="1"/>
    <xf numFmtId="49" applyNumberFormat="1" fontId="3" applyFont="1" fillId="0" applyFill="1" borderId="2" applyBorder="1" xfId="0" applyProtection="1" applyAlignment="1">
      <alignment horizontal="left"/>
    </xf>
    <xf numFmtId="49" applyNumberFormat="1" fontId="3" applyFont="1" fillId="0" applyFill="1" borderId="3" applyBorder="1" xfId="0" applyProtection="1" applyAlignment="1">
      <alignment horizontal="left"/>
    </xf>
    <xf numFmtId="49" applyNumberFormat="1" fontId="3" applyFont="1" fillId="0" applyFill="1" borderId="4" applyBorder="1" xfId="0" applyProtection="1" applyAlignment="1">
      <alignment horizontal="left"/>
    </xf>
    <xf numFmtId="44" applyNumberFormat="1" fontId="3" applyFont="1" fillId="0" applyFill="1" borderId="1" applyBorder="1" xfId="2" applyProtection="1"/>
    <xf numFmtId="49" applyNumberFormat="1" fontId="5" applyFont="1" fillId="0" applyFill="1" borderId="0" applyBorder="1" xfId="0" applyProtection="1" applyAlignment="1">
      <alignment horizontal="right"/>
    </xf>
    <xf numFmtId="4" applyNumberFormat="1" fontId="5" applyFont="1" fillId="0" applyFill="1" borderId="0" applyBorder="1" xfId="0" applyProtection="1"/>
    <xf numFmtId="0" applyNumberFormat="1" fontId="3" applyFont="1" fillId="0" applyFill="1" borderId="0" applyBorder="1" xfId="0" applyProtection="1"/>
    <xf numFmtId="49" applyNumberFormat="1" fontId="5" applyFont="1" fillId="0" applyFill="1" borderId="1" applyBorder="1" xfId="0" applyProtection="1" applyAlignment="1">
      <alignment horizontal="left"/>
    </xf>
    <xf numFmtId="49" applyNumberFormat="1" fontId="3" applyFont="1" fillId="0" applyFill="1" borderId="1" applyBorder="1" xfId="0" applyProtection="1" applyAlignment="1">
      <alignment horizontal="right"/>
    </xf>
    <xf numFmtId="49" applyNumberFormat="1" fontId="3" applyFont="1" fillId="0" applyFill="1" borderId="4" applyBorder="1" xfId="0" applyProtection="1" applyAlignment="1">
      <alignment horizontal="right"/>
    </xf>
    <xf numFmtId="49" applyNumberFormat="1" fontId="5" applyFont="1" fillId="0" applyFill="1" borderId="0" applyBorder="1" xfId="0" applyProtection="1" applyAlignment="1">
      <alignment horizontal="left"/>
    </xf>
    <xf numFmtId="0" applyNumberFormat="1" fontId="4" applyFont="1" fillId="0" applyFill="1" borderId="0" applyBorder="1" xfId="0" applyProtection="1" applyAlignment="1">
      <alignment horizontal="left"/>
    </xf>
    <xf numFmtId="0" applyNumberFormat="1" fontId="12" applyFont="1" fillId="0" applyFill="1" borderId="0" applyBorder="1" xfId="0" applyProtection="1" applyAlignment="1">
      <alignment horizontal="left"/>
    </xf>
    <xf numFmtId="0" applyNumberFormat="1" fontId="9" applyFont="1" fillId="0" applyFill="1" borderId="0" applyBorder="1" xfId="0" applyProtection="1" applyAlignment="1">
      <alignment horizontal="left"/>
    </xf>
    <xf numFmtId="0" applyNumberFormat="1" fontId="2" applyFont="1" fillId="0" applyFill="1" borderId="0" applyBorder="1" xfId="0" applyProtection="1" applyAlignment="1">
      <alignment horizontal="left"/>
    </xf>
    <xf numFmtId="0" applyNumberFormat="1" fontId="5" applyFont="1" fillId="0" applyFill="1" borderId="0" applyBorder="1" xfId="0" applyProtection="1" applyAlignment="1">
      <alignment horizontal="justify" vertical="justify" wrapText="1"/>
    </xf>
    <xf numFmtId="0" applyNumberFormat="1" fontId="5" applyFont="1" fillId="0" applyFill="1" borderId="0" applyBorder="1" xfId="0" applyProtection="1" applyAlignment="1">
      <alignment vertical="center"/>
    </xf>
    <xf numFmtId="0" applyNumberFormat="1" fontId="5" applyFont="1" fillId="0" applyFill="1" borderId="2" applyBorder="1" xfId="0" applyProtection="1" applyAlignment="1">
      <alignment horizontal="left"/>
    </xf>
    <xf numFmtId="0" applyNumberFormat="1" fontId="3" applyFont="1" fillId="0" applyFill="1" borderId="4" applyBorder="1" xfId="0" applyProtection="1" applyAlignment="1">
      <alignment horizontal="left"/>
    </xf>
    <xf numFmtId="44" applyNumberFormat="1" fontId="5" applyFont="1" fillId="0" applyFill="1" borderId="2" applyBorder="1" xfId="2" applyProtection="1" applyAlignment="1">
      <alignment horizontal="center"/>
    </xf>
    <xf numFmtId="44" applyNumberFormat="1" fontId="5" applyFont="1" fillId="0" applyFill="1" borderId="3" applyBorder="1" xfId="2" applyProtection="1" applyAlignment="1">
      <alignment horizontal="center"/>
    </xf>
    <xf numFmtId="44" applyNumberFormat="1" fontId="5" applyFont="1" fillId="0" applyFill="1" borderId="4" applyBorder="1" xfId="2" applyProtection="1" applyAlignment="1">
      <alignment horizontal="center"/>
    </xf>
    <xf numFmtId="44" applyNumberFormat="1" fontId="5" applyFont="1" fillId="0" applyFill="1" borderId="1" applyBorder="1" xfId="2" applyProtection="1"/>
    <xf numFmtId="0" applyNumberFormat="1" fontId="5" applyFont="1" fillId="0" applyFill="1" borderId="0" applyBorder="1" xfId="0" applyProtection="1"/>
    <xf numFmtId="0" applyNumberFormat="1" fontId="5" applyFont="1" fillId="0" applyFill="1" borderId="0" applyBorder="1" xfId="0" applyProtection="1" applyAlignment="1">
      <alignment horizontal="left" vertical="justify"/>
    </xf>
    <xf numFmtId="0" applyNumberFormat="1" fontId="5" applyFont="1" fillId="0" applyFill="1" borderId="0" applyBorder="1" xfId="0" applyProtection="1" applyAlignment="1">
      <alignment horizontal="justify" vertical="justify"/>
    </xf>
    <xf numFmtId="0" applyNumberFormat="1" fontId="3" applyFont="1" fillId="0" applyFill="1" borderId="0" applyBorder="1" xfId="0" applyProtection="1" applyAlignment="1">
      <alignment horizontal="left" vertical="justify"/>
    </xf>
    <xf numFmtId="0" applyNumberFormat="1" fontId="5" applyFont="1" fillId="0" applyFill="1" borderId="0" applyBorder="1" xfId="0" applyProtection="1" applyAlignment="1">
      <alignment horizontal="justify" vertical="justify"/>
    </xf>
    <xf numFmtId="0" applyNumberFormat="1" fontId="8" applyFont="1" fillId="0" applyFill="1" borderId="0" applyBorder="1" xfId="0" applyProtection="1" applyAlignment="1">
      <alignment horizontal="left"/>
    </xf>
    <xf numFmtId="0" applyNumberFormat="1" fontId="2" applyFont="1" fillId="0" applyFill="1" borderId="0" applyBorder="1" xfId="0" applyProtection="1" applyAlignment="1">
      <alignment vertical="top"/>
    </xf>
    <xf numFmtId="49" applyNumberFormat="1" fontId="5" applyFont="1" fillId="0" applyFill="1" borderId="2" applyBorder="1" xfId="0" applyProtection="1" applyAlignment="1">
      <alignment vertical="top" wrapText="1"/>
    </xf>
    <xf numFmtId="49" applyNumberFormat="1" fontId="5" applyFont="1" fillId="0" applyFill="1" borderId="3" applyBorder="1" xfId="0" applyProtection="1" applyAlignment="1">
      <alignment vertical="top" wrapText="1"/>
    </xf>
    <xf numFmtId="49" applyNumberFormat="1" fontId="5" applyFont="1" fillId="0" applyFill="1" borderId="4" applyBorder="1" xfId="0" applyProtection="1" applyAlignment="1">
      <alignment vertical="top" wrapText="1"/>
    </xf>
    <xf numFmtId="49" applyNumberFormat="1" fontId="8" applyFont="1" fillId="0" applyFill="1" borderId="0" applyBorder="1" xfId="0" applyProtection="1" applyAlignment="1">
      <alignment horizontal="left" vertical="top"/>
    </xf>
    <xf numFmtId="0" applyNumberFormat="1" fontId="3" applyFont="1" fillId="0" applyFill="1" borderId="1" applyBorder="1" xfId="0" applyProtection="1" applyAlignment="1">
      <alignment horizontal="left"/>
    </xf>
    <xf numFmtId="164" applyNumberFormat="1" fontId="5" applyFont="1" fillId="0" applyFill="1" borderId="2" applyBorder="1" xfId="0" applyProtection="1"/>
    <xf numFmtId="164" applyNumberFormat="1" fontId="5" applyFont="1" fillId="0" applyFill="1" borderId="3" applyBorder="1" xfId="0" applyProtection="1"/>
    <xf numFmtId="164" applyNumberFormat="1" fontId="5" applyFont="1" fillId="0" applyFill="1" borderId="4" applyBorder="1" xfId="0" applyProtection="1"/>
    <xf numFmtId="49" applyNumberFormat="1" fontId="3" applyFont="1" fillId="0" applyFill="1" borderId="1" applyBorder="1" xfId="0" applyProtection="1" applyAlignment="1">
      <alignment horizontal="left"/>
    </xf>
    <xf numFmtId="165" applyNumberFormat="1" fontId="2" applyFont="1" fillId="0" applyFill="1" borderId="0" applyBorder="1" xfId="0" applyProtection="1" applyAlignment="1">
      <alignment vertical="top"/>
    </xf>
    <xf numFmtId="49" applyNumberFormat="1" fontId="4" applyFont="1" fillId="0" applyFill="1" borderId="0" applyBorder="1" xfId="0" applyProtection="1" applyAlignment="1">
      <alignment horizontal="left" vertical="top"/>
    </xf>
    <xf numFmtId="0" applyNumberFormat="1" fontId="8" applyFont="1" fillId="0" applyFill="1" borderId="0" applyBorder="1" xfId="0" applyProtection="1" applyAlignment="1">
      <alignment horizontal="left" vertical="top"/>
    </xf>
    <xf numFmtId="49" applyNumberFormat="1" fontId="2" applyFont="1" fillId="0" applyFill="1" borderId="0" applyBorder="1" xfId="0" applyProtection="1" applyAlignment="1">
      <alignment vertical="top"/>
    </xf>
    <xf numFmtId="0" applyNumberFormat="1" fontId="5" applyFont="1" fillId="0" applyFill="1" borderId="3" applyBorder="1" xfId="0" applyProtection="1" applyAlignment="1">
      <alignment horizontal="left"/>
    </xf>
    <xf numFmtId="0" applyNumberFormat="1" fontId="5" applyFont="1" fillId="0" applyFill="1" borderId="4" applyBorder="1" xfId="0" applyProtection="1" applyAlignment="1">
      <alignment horizontal="left"/>
    </xf>
    <xf numFmtId="0" applyNumberFormat="1" fontId="2" applyFont="1" fillId="0" applyFill="1" borderId="0" applyBorder="1" xfId="0" applyProtection="1" applyAlignment="1">
      <alignment horizontal="left" vertical="top"/>
    </xf>
    <xf numFmtId="49" applyNumberFormat="1" fontId="5" applyFont="1" fillId="0" applyFill="1" borderId="2" applyBorder="1" xfId="0" applyProtection="1"/>
    <xf numFmtId="49" applyNumberFormat="1" fontId="5" applyFont="1" fillId="0" applyFill="1" borderId="3" applyBorder="1" xfId="0" applyProtection="1"/>
    <xf numFmtId="49" applyNumberFormat="1" fontId="5" applyFont="1" fillId="0" applyFill="1" borderId="4" applyBorder="1" xfId="0" applyProtection="1"/>
    <xf numFmtId="44" applyNumberFormat="1" fontId="5" applyFont="1" fillId="0" applyFill="1" borderId="1" applyBorder="1" xfId="2" applyProtection="1"/>
    <xf numFmtId="44" applyNumberFormat="1" fontId="5" applyFont="1" fillId="0" applyFill="1" borderId="2" applyBorder="1" xfId="2" applyProtection="1"/>
    <xf numFmtId="44" applyNumberFormat="1" fontId="5" applyFont="1" fillId="0" applyFill="1" borderId="3" applyBorder="1" xfId="2" applyProtection="1"/>
    <xf numFmtId="44" applyNumberFormat="1" fontId="5" applyFont="1" fillId="0" applyFill="1" borderId="4" applyBorder="1" xfId="2" applyProtection="1"/>
    <xf numFmtId="49" applyNumberFormat="1" fontId="3" applyFont="1" fillId="0" applyFill="1" borderId="2" applyBorder="1" xfId="0" applyProtection="1" applyAlignment="1">
      <alignment horizontal="left"/>
    </xf>
    <xf numFmtId="49" applyNumberFormat="1" fontId="3" applyFont="1" fillId="0" applyFill="1" borderId="3" applyBorder="1" xfId="0" applyProtection="1" applyAlignment="1">
      <alignment horizontal="left"/>
    </xf>
    <xf numFmtId="49" applyNumberFormat="1" fontId="3" applyFont="1" fillId="0" applyFill="1" borderId="4" applyBorder="1" xfId="0" applyProtection="1" applyAlignment="1">
      <alignment horizontal="left"/>
    </xf>
    <xf numFmtId="44" applyNumberFormat="1" fontId="3" applyFont="1" fillId="0" applyFill="1" borderId="2" applyBorder="1" xfId="2" applyProtection="1"/>
    <xf numFmtId="44" applyNumberFormat="1" fontId="3" applyFont="1" fillId="0" applyFill="1" borderId="3" applyBorder="1" xfId="2" applyProtection="1"/>
    <xf numFmtId="44" applyNumberFormat="1" fontId="3" applyFont="1" fillId="0" applyFill="1" borderId="4" applyBorder="1" xfId="2" applyProtection="1"/>
    <xf numFmtId="0" applyNumberFormat="1" fontId="8" applyFont="1" fillId="0" applyFill="1" borderId="0" applyBorder="1" xfId="0" applyProtection="1" applyAlignment="1">
      <alignment horizontal="center" vertical="justify"/>
    </xf>
    <xf numFmtId="0" applyNumberFormat="1" fontId="2" applyFont="1" fillId="2" applyFill="1" borderId="5" applyBorder="1" xfId="0" applyAlignment="1">
      <alignment horizontal="center"/>
      <protection locked="0"/>
    </xf>
    <xf numFmtId="43" applyNumberFormat="1" fontId="2" applyFont="1" fillId="2" applyFill="1" borderId="5" applyBorder="1" xfId="1" applyProtection="1"/>
    <xf numFmtId="0" applyNumberFormat="1" fontId="5" applyFont="1" fillId="2" applyFill="1" borderId="5" applyBorder="1" xfId="0" applyProtection="1"/>
    <xf numFmtId="0" applyNumberFormat="1" fontId="9" applyFont="1" fillId="0" applyFill="1" borderId="5" applyBorder="1" xfId="0" applyProtection="1" applyAlignment="1">
      <alignment horizontal="left" vertical="top"/>
    </xf>
    <xf numFmtId="0" applyNumberFormat="1" fontId="2" applyFont="1" fillId="2" applyFill="1" borderId="5" applyBorder="1" xfId="0" applyAlignment="1">
      <alignment horizontal="center" vertical="center"/>
      <protection locked="0"/>
    </xf>
    <xf numFmtId="0" applyNumberFormat="1" fontId="5" applyFont="1" fillId="2" applyFill="1" borderId="0" applyBorder="1" xfId="0">
      <protection locked="0"/>
    </xf>
    <xf numFmtId="43" applyNumberFormat="1" fontId="2" applyFont="1" fillId="2" applyFill="1" borderId="0" applyBorder="1" xfId="1" applyProtection="1"/>
    <xf numFmtId="0" applyNumberFormat="1" fontId="5" applyFont="1" fillId="2" applyFill="1" borderId="0" applyBorder="1" xfId="0" applyAlignment="1">
      <alignment horizontal="center"/>
      <protection locked="0"/>
    </xf>
    <xf numFmtId="0" applyNumberFormat="1" fontId="2" applyFont="1" fillId="2" applyFill="1" borderId="0" applyBorder="1" xfId="0" applyAlignment="1">
      <alignment horizontal="center" vertical="top" wrapText="1"/>
      <protection locked="0"/>
    </xf>
    <xf numFmtId="0" applyNumberFormat="1" fontId="2" applyFont="1" fillId="2" applyFill="1" borderId="0" applyBorder="1" xfId="0" applyAlignment="1">
      <alignment horizontal="center" vertical="top" wrapText="1"/>
      <protection locked="0"/>
    </xf>
    <xf numFmtId="0" applyNumberFormat="1" fontId="2" applyFont="1" fillId="0" applyFill="1" borderId="0" applyBorder="1" xfId="0" applyAlignment="1">
      <alignment horizontal="center" vertical="top" wrapText="1"/>
      <protection locked="0"/>
    </xf>
    <xf numFmtId="0" applyNumberFormat="1" fontId="5" applyFont="1" fillId="0" applyFill="1" borderId="0" applyBorder="1" xfId="0" applyProtection="1" applyAlignment="1">
      <alignment horizontal="center"/>
    </xf>
    <xf numFmtId="0" applyNumberFormat="1" fontId="0" applyFont="1" fillId="0" applyFill="1" borderId="0" applyBorder="1" xfId="0" applyProtection="1" applyAlignment="1">
      <alignment horizontal="center"/>
    </xf>
    <xf numFmtId="0" applyNumberFormat="1" fontId="5" applyFont="1" fillId="0" applyFill="1" borderId="0" applyBorder="1" xfId="0" applyProtection="1">
      <alignment wrapText="1"/>
    </xf>
    <xf numFmtId="0" applyNumberFormat="1" fontId="5" applyFont="1" fillId="0" applyFill="1" borderId="0" applyBorder="1" xfId="0" applyProtection="1" applyAlignment="1">
      <alignment horizontal="center" wrapText="1"/>
    </xf>
    <xf numFmtId="0" applyNumberFormat="1" fontId="0" applyFont="1" fillId="0" applyFill="1" borderId="0" applyBorder="1" xfId="0" applyProtection="1" applyAlignment="1">
      <alignment horizont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224</xdr:row>
      <xdr:rowOff>133350</xdr:rowOff>
    </xdr:from>
    <xdr:to>
      <xdr:col>2</xdr:col>
      <xdr:colOff>85725</xdr:colOff>
      <xdr:row>227</xdr:row>
      <xdr:rowOff>142875</xdr:rowOff>
    </xdr:to>
    <xdr:pic>
      <xdr:nvPicPr>
        <xdr:cNvPr id="2" name="5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6042600"/>
          <a:ext cx="12573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504825</xdr:colOff>
      <xdr:row>218</xdr:row>
      <xdr:rowOff>0</xdr:rowOff>
    </xdr:from>
    <xdr:to>
      <xdr:col>12</xdr:col>
      <xdr:colOff>266700</xdr:colOff>
      <xdr:row>222</xdr:row>
      <xdr:rowOff>47625</xdr:rowOff>
    </xdr:to>
    <xdr:pic>
      <xdr:nvPicPr>
        <xdr:cNvPr id="3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01" b="20357"/>
        <a:stretch>
          <a:fillRect/>
        </a:stretch>
      </xdr:blipFill>
      <xdr:spPr bwMode="auto">
        <a:xfrm>
          <a:off x="5419725" y="34766250"/>
          <a:ext cx="13049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184</xdr:row>
      <xdr:rowOff>19050</xdr:rowOff>
    </xdr:from>
    <xdr:to>
      <xdr:col>10</xdr:col>
      <xdr:colOff>28575</xdr:colOff>
      <xdr:row>196</xdr:row>
      <xdr:rowOff>133350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2" t="22659" r="57959" b="43382"/>
        <a:stretch>
          <a:fillRect/>
        </a:stretch>
      </xdr:blipFill>
      <xdr:spPr bwMode="auto">
        <a:xfrm>
          <a:off x="390525" y="29432250"/>
          <a:ext cx="78200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199</xdr:row>
      <xdr:rowOff>0</xdr:rowOff>
    </xdr:from>
    <xdr:to>
      <xdr:col>10</xdr:col>
      <xdr:colOff>9525</xdr:colOff>
      <xdr:row>210</xdr:row>
      <xdr:rowOff>114300</xdr:rowOff>
    </xdr:to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" t="20673" r="57901" b="40910"/>
        <a:stretch>
          <a:fillRect/>
        </a:stretch>
      </xdr:blipFill>
      <xdr:spPr bwMode="auto">
        <a:xfrm>
          <a:off x="323850" y="31699200"/>
          <a:ext cx="786765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218</xdr:row>
      <xdr:rowOff>0</xdr:rowOff>
    </xdr:from>
    <xdr:to>
      <xdr:col>4</xdr:col>
      <xdr:colOff>219075</xdr:colOff>
      <xdr:row>221</xdr:row>
      <xdr:rowOff>142875</xdr:rowOff>
    </xdr:to>
    <xdr:pic>
      <xdr:nvPicPr>
        <xdr:cNvPr id="6" name="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76625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NEF_ND">
    <pageSetUpPr fitToPage="1"/>
  </sheetPr>
  <dimension ref="A1:AG230"/>
  <sheetViews>
    <sheetView tabSelected="1" zoomScale="91" zoomScaleNormal="91" workbookViewId="0">
      <selection activeCell="A13" sqref="A13:P13"/>
    </sheetView>
  </sheetViews>
  <sheetFormatPr baseColWidth="10" defaultColWidth="8" defaultRowHeight="12" x14ac:dyDescent="0.25"/>
  <cols>
    <col min="1" max="1" width="3.5703125" customWidth="1" style="6"/>
    <col min="2" max="2" width="3.5703125" customWidth="1" style="6"/>
    <col min="3" max="3" width="5.42578125" customWidth="1" style="6"/>
    <col min="4" max="4" width="7.85546875" customWidth="1" style="6"/>
    <col min="5" max="5" width="7.5703125" customWidth="1" style="6"/>
    <col min="6" max="6" width="7.85546875" customWidth="1" style="6"/>
    <col min="7" max="7" width="7.85546875" customWidth="1" style="6"/>
    <col min="8" max="8" width="12.7109375" customWidth="1" style="6"/>
    <col min="9" max="9" width="7.85546875" customWidth="1" style="6"/>
    <col min="10" max="10" width="9.42578125" customWidth="1" style="6"/>
    <col min="11" max="11" width="7.85546875" customWidth="1" style="6"/>
    <col min="12" max="12" width="7.85546875" customWidth="1" style="6"/>
    <col min="13" max="13" width="7.85546875" customWidth="1" style="6"/>
    <col min="14" max="15" width="7.85546875" customWidth="1" style="6"/>
    <col min="16" max="16" width="10.140625" customWidth="1" style="6"/>
    <col min="17" max="256" width="8" customWidth="1" style="6"/>
    <col min="257" max="258" width="3.5703125" customWidth="1" style="6"/>
    <col min="259" max="259" width="5.42578125" customWidth="1" style="6"/>
    <col min="260" max="260" width="7.85546875" customWidth="1" style="6"/>
    <col min="261" max="261" width="7.5703125" customWidth="1" style="6"/>
    <col min="262" max="263" width="7.85546875" customWidth="1" style="6"/>
    <col min="264" max="264" width="12.7109375" customWidth="1" style="6"/>
    <col min="265" max="265" width="7.85546875" customWidth="1" style="6"/>
    <col min="266" max="266" width="9.42578125" customWidth="1" style="6"/>
    <col min="267" max="271" width="7.85546875" customWidth="1" style="6"/>
    <col min="272" max="272" width="10.140625" customWidth="1" style="6"/>
    <col min="273" max="512" width="8" customWidth="1" style="6"/>
    <col min="513" max="514" width="3.5703125" customWidth="1" style="6"/>
    <col min="515" max="515" width="5.42578125" customWidth="1" style="6"/>
    <col min="516" max="516" width="7.85546875" customWidth="1" style="6"/>
    <col min="517" max="517" width="7.5703125" customWidth="1" style="6"/>
    <col min="518" max="519" width="7.85546875" customWidth="1" style="6"/>
    <col min="520" max="520" width="12.7109375" customWidth="1" style="6"/>
    <col min="521" max="521" width="7.85546875" customWidth="1" style="6"/>
    <col min="522" max="522" width="9.42578125" customWidth="1" style="6"/>
    <col min="523" max="527" width="7.85546875" customWidth="1" style="6"/>
    <col min="528" max="528" width="10.140625" customWidth="1" style="6"/>
    <col min="529" max="768" width="8" customWidth="1" style="6"/>
    <col min="769" max="770" width="3.5703125" customWidth="1" style="6"/>
    <col min="771" max="771" width="5.42578125" customWidth="1" style="6"/>
    <col min="772" max="772" width="7.85546875" customWidth="1" style="6"/>
    <col min="773" max="773" width="7.5703125" customWidth="1" style="6"/>
    <col min="774" max="775" width="7.85546875" customWidth="1" style="6"/>
    <col min="776" max="776" width="12.7109375" customWidth="1" style="6"/>
    <col min="777" max="777" width="7.85546875" customWidth="1" style="6"/>
    <col min="778" max="778" width="9.42578125" customWidth="1" style="6"/>
    <col min="779" max="783" width="7.85546875" customWidth="1" style="6"/>
    <col min="784" max="784" width="10.140625" customWidth="1" style="6"/>
    <col min="785" max="1024" width="8" customWidth="1" style="6"/>
    <col min="1025" max="1026" width="3.5703125" customWidth="1" style="6"/>
    <col min="1027" max="1027" width="5.42578125" customWidth="1" style="6"/>
    <col min="1028" max="1028" width="7.85546875" customWidth="1" style="6"/>
    <col min="1029" max="1029" width="7.5703125" customWidth="1" style="6"/>
    <col min="1030" max="1031" width="7.85546875" customWidth="1" style="6"/>
    <col min="1032" max="1032" width="12.7109375" customWidth="1" style="6"/>
    <col min="1033" max="1033" width="7.85546875" customWidth="1" style="6"/>
    <col min="1034" max="1034" width="9.42578125" customWidth="1" style="6"/>
    <col min="1035" max="1039" width="7.85546875" customWidth="1" style="6"/>
    <col min="1040" max="1040" width="10.140625" customWidth="1" style="6"/>
    <col min="1041" max="1280" width="8" customWidth="1" style="6"/>
    <col min="1281" max="1282" width="3.5703125" customWidth="1" style="6"/>
    <col min="1283" max="1283" width="5.42578125" customWidth="1" style="6"/>
    <col min="1284" max="1284" width="7.85546875" customWidth="1" style="6"/>
    <col min="1285" max="1285" width="7.5703125" customWidth="1" style="6"/>
    <col min="1286" max="1287" width="7.85546875" customWidth="1" style="6"/>
    <col min="1288" max="1288" width="12.7109375" customWidth="1" style="6"/>
    <col min="1289" max="1289" width="7.85546875" customWidth="1" style="6"/>
    <col min="1290" max="1290" width="9.42578125" customWidth="1" style="6"/>
    <col min="1291" max="1295" width="7.85546875" customWidth="1" style="6"/>
    <col min="1296" max="1296" width="10.140625" customWidth="1" style="6"/>
    <col min="1297" max="1536" width="8" customWidth="1" style="6"/>
    <col min="1537" max="1538" width="3.5703125" customWidth="1" style="6"/>
    <col min="1539" max="1539" width="5.42578125" customWidth="1" style="6"/>
    <col min="1540" max="1540" width="7.85546875" customWidth="1" style="6"/>
    <col min="1541" max="1541" width="7.5703125" customWidth="1" style="6"/>
    <col min="1542" max="1543" width="7.85546875" customWidth="1" style="6"/>
    <col min="1544" max="1544" width="12.7109375" customWidth="1" style="6"/>
    <col min="1545" max="1545" width="7.85546875" customWidth="1" style="6"/>
    <col min="1546" max="1546" width="9.42578125" customWidth="1" style="6"/>
    <col min="1547" max="1551" width="7.85546875" customWidth="1" style="6"/>
    <col min="1552" max="1552" width="10.140625" customWidth="1" style="6"/>
    <col min="1553" max="1792" width="8" customWidth="1" style="6"/>
    <col min="1793" max="1794" width="3.5703125" customWidth="1" style="6"/>
    <col min="1795" max="1795" width="5.42578125" customWidth="1" style="6"/>
    <col min="1796" max="1796" width="7.85546875" customWidth="1" style="6"/>
    <col min="1797" max="1797" width="7.5703125" customWidth="1" style="6"/>
    <col min="1798" max="1799" width="7.85546875" customWidth="1" style="6"/>
    <col min="1800" max="1800" width="12.7109375" customWidth="1" style="6"/>
    <col min="1801" max="1801" width="7.85546875" customWidth="1" style="6"/>
    <col min="1802" max="1802" width="9.42578125" customWidth="1" style="6"/>
    <col min="1803" max="1807" width="7.85546875" customWidth="1" style="6"/>
    <col min="1808" max="1808" width="10.140625" customWidth="1" style="6"/>
    <col min="1809" max="2048" width="8" customWidth="1" style="6"/>
    <col min="2049" max="2050" width="3.5703125" customWidth="1" style="6"/>
    <col min="2051" max="2051" width="5.42578125" customWidth="1" style="6"/>
    <col min="2052" max="2052" width="7.85546875" customWidth="1" style="6"/>
    <col min="2053" max="2053" width="7.5703125" customWidth="1" style="6"/>
    <col min="2054" max="2055" width="7.85546875" customWidth="1" style="6"/>
    <col min="2056" max="2056" width="12.7109375" customWidth="1" style="6"/>
    <col min="2057" max="2057" width="7.85546875" customWidth="1" style="6"/>
    <col min="2058" max="2058" width="9.42578125" customWidth="1" style="6"/>
    <col min="2059" max="2063" width="7.85546875" customWidth="1" style="6"/>
    <col min="2064" max="2064" width="10.140625" customWidth="1" style="6"/>
    <col min="2065" max="2304" width="8" customWidth="1" style="6"/>
    <col min="2305" max="2306" width="3.5703125" customWidth="1" style="6"/>
    <col min="2307" max="2307" width="5.42578125" customWidth="1" style="6"/>
    <col min="2308" max="2308" width="7.85546875" customWidth="1" style="6"/>
    <col min="2309" max="2309" width="7.5703125" customWidth="1" style="6"/>
    <col min="2310" max="2311" width="7.85546875" customWidth="1" style="6"/>
    <col min="2312" max="2312" width="12.7109375" customWidth="1" style="6"/>
    <col min="2313" max="2313" width="7.85546875" customWidth="1" style="6"/>
    <col min="2314" max="2314" width="9.42578125" customWidth="1" style="6"/>
    <col min="2315" max="2319" width="7.85546875" customWidth="1" style="6"/>
    <col min="2320" max="2320" width="10.140625" customWidth="1" style="6"/>
    <col min="2321" max="2560" width="8" customWidth="1" style="6"/>
    <col min="2561" max="2562" width="3.5703125" customWidth="1" style="6"/>
    <col min="2563" max="2563" width="5.42578125" customWidth="1" style="6"/>
    <col min="2564" max="2564" width="7.85546875" customWidth="1" style="6"/>
    <col min="2565" max="2565" width="7.5703125" customWidth="1" style="6"/>
    <col min="2566" max="2567" width="7.85546875" customWidth="1" style="6"/>
    <col min="2568" max="2568" width="12.7109375" customWidth="1" style="6"/>
    <col min="2569" max="2569" width="7.85546875" customWidth="1" style="6"/>
    <col min="2570" max="2570" width="9.42578125" customWidth="1" style="6"/>
    <col min="2571" max="2575" width="7.85546875" customWidth="1" style="6"/>
    <col min="2576" max="2576" width="10.140625" customWidth="1" style="6"/>
    <col min="2577" max="2816" width="8" customWidth="1" style="6"/>
    <col min="2817" max="2818" width="3.5703125" customWidth="1" style="6"/>
    <col min="2819" max="2819" width="5.42578125" customWidth="1" style="6"/>
    <col min="2820" max="2820" width="7.85546875" customWidth="1" style="6"/>
    <col min="2821" max="2821" width="7.5703125" customWidth="1" style="6"/>
    <col min="2822" max="2823" width="7.85546875" customWidth="1" style="6"/>
    <col min="2824" max="2824" width="12.7109375" customWidth="1" style="6"/>
    <col min="2825" max="2825" width="7.85546875" customWidth="1" style="6"/>
    <col min="2826" max="2826" width="9.42578125" customWidth="1" style="6"/>
    <col min="2827" max="2831" width="7.85546875" customWidth="1" style="6"/>
    <col min="2832" max="2832" width="10.140625" customWidth="1" style="6"/>
    <col min="2833" max="3072" width="8" customWidth="1" style="6"/>
    <col min="3073" max="3074" width="3.5703125" customWidth="1" style="6"/>
    <col min="3075" max="3075" width="5.42578125" customWidth="1" style="6"/>
    <col min="3076" max="3076" width="7.85546875" customWidth="1" style="6"/>
    <col min="3077" max="3077" width="7.5703125" customWidth="1" style="6"/>
    <col min="3078" max="3079" width="7.85546875" customWidth="1" style="6"/>
    <col min="3080" max="3080" width="12.7109375" customWidth="1" style="6"/>
    <col min="3081" max="3081" width="7.85546875" customWidth="1" style="6"/>
    <col min="3082" max="3082" width="9.42578125" customWidth="1" style="6"/>
    <col min="3083" max="3087" width="7.85546875" customWidth="1" style="6"/>
    <col min="3088" max="3088" width="10.140625" customWidth="1" style="6"/>
    <col min="3089" max="3328" width="8" customWidth="1" style="6"/>
    <col min="3329" max="3330" width="3.5703125" customWidth="1" style="6"/>
    <col min="3331" max="3331" width="5.42578125" customWidth="1" style="6"/>
    <col min="3332" max="3332" width="7.85546875" customWidth="1" style="6"/>
    <col min="3333" max="3333" width="7.5703125" customWidth="1" style="6"/>
    <col min="3334" max="3335" width="7.85546875" customWidth="1" style="6"/>
    <col min="3336" max="3336" width="12.7109375" customWidth="1" style="6"/>
    <col min="3337" max="3337" width="7.85546875" customWidth="1" style="6"/>
    <col min="3338" max="3338" width="9.42578125" customWidth="1" style="6"/>
    <col min="3339" max="3343" width="7.85546875" customWidth="1" style="6"/>
    <col min="3344" max="3344" width="10.140625" customWidth="1" style="6"/>
    <col min="3345" max="3584" width="8" customWidth="1" style="6"/>
    <col min="3585" max="3586" width="3.5703125" customWidth="1" style="6"/>
    <col min="3587" max="3587" width="5.42578125" customWidth="1" style="6"/>
    <col min="3588" max="3588" width="7.85546875" customWidth="1" style="6"/>
    <col min="3589" max="3589" width="7.5703125" customWidth="1" style="6"/>
    <col min="3590" max="3591" width="7.85546875" customWidth="1" style="6"/>
    <col min="3592" max="3592" width="12.7109375" customWidth="1" style="6"/>
    <col min="3593" max="3593" width="7.85546875" customWidth="1" style="6"/>
    <col min="3594" max="3594" width="9.42578125" customWidth="1" style="6"/>
    <col min="3595" max="3599" width="7.85546875" customWidth="1" style="6"/>
    <col min="3600" max="3600" width="10.140625" customWidth="1" style="6"/>
    <col min="3601" max="3840" width="8" customWidth="1" style="6"/>
    <col min="3841" max="3842" width="3.5703125" customWidth="1" style="6"/>
    <col min="3843" max="3843" width="5.42578125" customWidth="1" style="6"/>
    <col min="3844" max="3844" width="7.85546875" customWidth="1" style="6"/>
    <col min="3845" max="3845" width="7.5703125" customWidth="1" style="6"/>
    <col min="3846" max="3847" width="7.85546875" customWidth="1" style="6"/>
    <col min="3848" max="3848" width="12.7109375" customWidth="1" style="6"/>
    <col min="3849" max="3849" width="7.85546875" customWidth="1" style="6"/>
    <col min="3850" max="3850" width="9.42578125" customWidth="1" style="6"/>
    <col min="3851" max="3855" width="7.85546875" customWidth="1" style="6"/>
    <col min="3856" max="3856" width="10.140625" customWidth="1" style="6"/>
    <col min="3857" max="4096" width="8" customWidth="1" style="6"/>
    <col min="4097" max="4098" width="3.5703125" customWidth="1" style="6"/>
    <col min="4099" max="4099" width="5.42578125" customWidth="1" style="6"/>
    <col min="4100" max="4100" width="7.85546875" customWidth="1" style="6"/>
    <col min="4101" max="4101" width="7.5703125" customWidth="1" style="6"/>
    <col min="4102" max="4103" width="7.85546875" customWidth="1" style="6"/>
    <col min="4104" max="4104" width="12.7109375" customWidth="1" style="6"/>
    <col min="4105" max="4105" width="7.85546875" customWidth="1" style="6"/>
    <col min="4106" max="4106" width="9.42578125" customWidth="1" style="6"/>
    <col min="4107" max="4111" width="7.85546875" customWidth="1" style="6"/>
    <col min="4112" max="4112" width="10.140625" customWidth="1" style="6"/>
    <col min="4113" max="4352" width="8" customWidth="1" style="6"/>
    <col min="4353" max="4354" width="3.5703125" customWidth="1" style="6"/>
    <col min="4355" max="4355" width="5.42578125" customWidth="1" style="6"/>
    <col min="4356" max="4356" width="7.85546875" customWidth="1" style="6"/>
    <col min="4357" max="4357" width="7.5703125" customWidth="1" style="6"/>
    <col min="4358" max="4359" width="7.85546875" customWidth="1" style="6"/>
    <col min="4360" max="4360" width="12.7109375" customWidth="1" style="6"/>
    <col min="4361" max="4361" width="7.85546875" customWidth="1" style="6"/>
    <col min="4362" max="4362" width="9.42578125" customWidth="1" style="6"/>
    <col min="4363" max="4367" width="7.85546875" customWidth="1" style="6"/>
    <col min="4368" max="4368" width="10.140625" customWidth="1" style="6"/>
    <col min="4369" max="4608" width="8" customWidth="1" style="6"/>
    <col min="4609" max="4610" width="3.5703125" customWidth="1" style="6"/>
    <col min="4611" max="4611" width="5.42578125" customWidth="1" style="6"/>
    <col min="4612" max="4612" width="7.85546875" customWidth="1" style="6"/>
    <col min="4613" max="4613" width="7.5703125" customWidth="1" style="6"/>
    <col min="4614" max="4615" width="7.85546875" customWidth="1" style="6"/>
    <col min="4616" max="4616" width="12.7109375" customWidth="1" style="6"/>
    <col min="4617" max="4617" width="7.85546875" customWidth="1" style="6"/>
    <col min="4618" max="4618" width="9.42578125" customWidth="1" style="6"/>
    <col min="4619" max="4623" width="7.85546875" customWidth="1" style="6"/>
    <col min="4624" max="4624" width="10.140625" customWidth="1" style="6"/>
    <col min="4625" max="4864" width="8" customWidth="1" style="6"/>
    <col min="4865" max="4866" width="3.5703125" customWidth="1" style="6"/>
    <col min="4867" max="4867" width="5.42578125" customWidth="1" style="6"/>
    <col min="4868" max="4868" width="7.85546875" customWidth="1" style="6"/>
    <col min="4869" max="4869" width="7.5703125" customWidth="1" style="6"/>
    <col min="4870" max="4871" width="7.85546875" customWidth="1" style="6"/>
    <col min="4872" max="4872" width="12.7109375" customWidth="1" style="6"/>
    <col min="4873" max="4873" width="7.85546875" customWidth="1" style="6"/>
    <col min="4874" max="4874" width="9.42578125" customWidth="1" style="6"/>
    <col min="4875" max="4879" width="7.85546875" customWidth="1" style="6"/>
    <col min="4880" max="4880" width="10.140625" customWidth="1" style="6"/>
    <col min="4881" max="5120" width="8" customWidth="1" style="6"/>
    <col min="5121" max="5122" width="3.5703125" customWidth="1" style="6"/>
    <col min="5123" max="5123" width="5.42578125" customWidth="1" style="6"/>
    <col min="5124" max="5124" width="7.85546875" customWidth="1" style="6"/>
    <col min="5125" max="5125" width="7.5703125" customWidth="1" style="6"/>
    <col min="5126" max="5127" width="7.85546875" customWidth="1" style="6"/>
    <col min="5128" max="5128" width="12.7109375" customWidth="1" style="6"/>
    <col min="5129" max="5129" width="7.85546875" customWidth="1" style="6"/>
    <col min="5130" max="5130" width="9.42578125" customWidth="1" style="6"/>
    <col min="5131" max="5135" width="7.85546875" customWidth="1" style="6"/>
    <col min="5136" max="5136" width="10.140625" customWidth="1" style="6"/>
    <col min="5137" max="5376" width="8" customWidth="1" style="6"/>
    <col min="5377" max="5378" width="3.5703125" customWidth="1" style="6"/>
    <col min="5379" max="5379" width="5.42578125" customWidth="1" style="6"/>
    <col min="5380" max="5380" width="7.85546875" customWidth="1" style="6"/>
    <col min="5381" max="5381" width="7.5703125" customWidth="1" style="6"/>
    <col min="5382" max="5383" width="7.85546875" customWidth="1" style="6"/>
    <col min="5384" max="5384" width="12.7109375" customWidth="1" style="6"/>
    <col min="5385" max="5385" width="7.85546875" customWidth="1" style="6"/>
    <col min="5386" max="5386" width="9.42578125" customWidth="1" style="6"/>
    <col min="5387" max="5391" width="7.85546875" customWidth="1" style="6"/>
    <col min="5392" max="5392" width="10.140625" customWidth="1" style="6"/>
    <col min="5393" max="5632" width="8" customWidth="1" style="6"/>
    <col min="5633" max="5634" width="3.5703125" customWidth="1" style="6"/>
    <col min="5635" max="5635" width="5.42578125" customWidth="1" style="6"/>
    <col min="5636" max="5636" width="7.85546875" customWidth="1" style="6"/>
    <col min="5637" max="5637" width="7.5703125" customWidth="1" style="6"/>
    <col min="5638" max="5639" width="7.85546875" customWidth="1" style="6"/>
    <col min="5640" max="5640" width="12.7109375" customWidth="1" style="6"/>
    <col min="5641" max="5641" width="7.85546875" customWidth="1" style="6"/>
    <col min="5642" max="5642" width="9.42578125" customWidth="1" style="6"/>
    <col min="5643" max="5647" width="7.85546875" customWidth="1" style="6"/>
    <col min="5648" max="5648" width="10.140625" customWidth="1" style="6"/>
    <col min="5649" max="5888" width="8" customWidth="1" style="6"/>
    <col min="5889" max="5890" width="3.5703125" customWidth="1" style="6"/>
    <col min="5891" max="5891" width="5.42578125" customWidth="1" style="6"/>
    <col min="5892" max="5892" width="7.85546875" customWidth="1" style="6"/>
    <col min="5893" max="5893" width="7.5703125" customWidth="1" style="6"/>
    <col min="5894" max="5895" width="7.85546875" customWidth="1" style="6"/>
    <col min="5896" max="5896" width="12.7109375" customWidth="1" style="6"/>
    <col min="5897" max="5897" width="7.85546875" customWidth="1" style="6"/>
    <col min="5898" max="5898" width="9.42578125" customWidth="1" style="6"/>
    <col min="5899" max="5903" width="7.85546875" customWidth="1" style="6"/>
    <col min="5904" max="5904" width="10.140625" customWidth="1" style="6"/>
    <col min="5905" max="6144" width="8" customWidth="1" style="6"/>
    <col min="6145" max="6146" width="3.5703125" customWidth="1" style="6"/>
    <col min="6147" max="6147" width="5.42578125" customWidth="1" style="6"/>
    <col min="6148" max="6148" width="7.85546875" customWidth="1" style="6"/>
    <col min="6149" max="6149" width="7.5703125" customWidth="1" style="6"/>
    <col min="6150" max="6151" width="7.85546875" customWidth="1" style="6"/>
    <col min="6152" max="6152" width="12.7109375" customWidth="1" style="6"/>
    <col min="6153" max="6153" width="7.85546875" customWidth="1" style="6"/>
    <col min="6154" max="6154" width="9.42578125" customWidth="1" style="6"/>
    <col min="6155" max="6159" width="7.85546875" customWidth="1" style="6"/>
    <col min="6160" max="6160" width="10.140625" customWidth="1" style="6"/>
    <col min="6161" max="6400" width="8" customWidth="1" style="6"/>
    <col min="6401" max="6402" width="3.5703125" customWidth="1" style="6"/>
    <col min="6403" max="6403" width="5.42578125" customWidth="1" style="6"/>
    <col min="6404" max="6404" width="7.85546875" customWidth="1" style="6"/>
    <col min="6405" max="6405" width="7.5703125" customWidth="1" style="6"/>
    <col min="6406" max="6407" width="7.85546875" customWidth="1" style="6"/>
    <col min="6408" max="6408" width="12.7109375" customWidth="1" style="6"/>
    <col min="6409" max="6409" width="7.85546875" customWidth="1" style="6"/>
    <col min="6410" max="6410" width="9.42578125" customWidth="1" style="6"/>
    <col min="6411" max="6415" width="7.85546875" customWidth="1" style="6"/>
    <col min="6416" max="6416" width="10.140625" customWidth="1" style="6"/>
    <col min="6417" max="6656" width="8" customWidth="1" style="6"/>
    <col min="6657" max="6658" width="3.5703125" customWidth="1" style="6"/>
    <col min="6659" max="6659" width="5.42578125" customWidth="1" style="6"/>
    <col min="6660" max="6660" width="7.85546875" customWidth="1" style="6"/>
    <col min="6661" max="6661" width="7.5703125" customWidth="1" style="6"/>
    <col min="6662" max="6663" width="7.85546875" customWidth="1" style="6"/>
    <col min="6664" max="6664" width="12.7109375" customWidth="1" style="6"/>
    <col min="6665" max="6665" width="7.85546875" customWidth="1" style="6"/>
    <col min="6666" max="6666" width="9.42578125" customWidth="1" style="6"/>
    <col min="6667" max="6671" width="7.85546875" customWidth="1" style="6"/>
    <col min="6672" max="6672" width="10.140625" customWidth="1" style="6"/>
    <col min="6673" max="6912" width="8" customWidth="1" style="6"/>
    <col min="6913" max="6914" width="3.5703125" customWidth="1" style="6"/>
    <col min="6915" max="6915" width="5.42578125" customWidth="1" style="6"/>
    <col min="6916" max="6916" width="7.85546875" customWidth="1" style="6"/>
    <col min="6917" max="6917" width="7.5703125" customWidth="1" style="6"/>
    <col min="6918" max="6919" width="7.85546875" customWidth="1" style="6"/>
    <col min="6920" max="6920" width="12.7109375" customWidth="1" style="6"/>
    <col min="6921" max="6921" width="7.85546875" customWidth="1" style="6"/>
    <col min="6922" max="6922" width="9.42578125" customWidth="1" style="6"/>
    <col min="6923" max="6927" width="7.85546875" customWidth="1" style="6"/>
    <col min="6928" max="6928" width="10.140625" customWidth="1" style="6"/>
    <col min="6929" max="7168" width="8" customWidth="1" style="6"/>
    <col min="7169" max="7170" width="3.5703125" customWidth="1" style="6"/>
    <col min="7171" max="7171" width="5.42578125" customWidth="1" style="6"/>
    <col min="7172" max="7172" width="7.85546875" customWidth="1" style="6"/>
    <col min="7173" max="7173" width="7.5703125" customWidth="1" style="6"/>
    <col min="7174" max="7175" width="7.85546875" customWidth="1" style="6"/>
    <col min="7176" max="7176" width="12.7109375" customWidth="1" style="6"/>
    <col min="7177" max="7177" width="7.85546875" customWidth="1" style="6"/>
    <col min="7178" max="7178" width="9.42578125" customWidth="1" style="6"/>
    <col min="7179" max="7183" width="7.85546875" customWidth="1" style="6"/>
    <col min="7184" max="7184" width="10.140625" customWidth="1" style="6"/>
    <col min="7185" max="7424" width="8" customWidth="1" style="6"/>
    <col min="7425" max="7426" width="3.5703125" customWidth="1" style="6"/>
    <col min="7427" max="7427" width="5.42578125" customWidth="1" style="6"/>
    <col min="7428" max="7428" width="7.85546875" customWidth="1" style="6"/>
    <col min="7429" max="7429" width="7.5703125" customWidth="1" style="6"/>
    <col min="7430" max="7431" width="7.85546875" customWidth="1" style="6"/>
    <col min="7432" max="7432" width="12.7109375" customWidth="1" style="6"/>
    <col min="7433" max="7433" width="7.85546875" customWidth="1" style="6"/>
    <col min="7434" max="7434" width="9.42578125" customWidth="1" style="6"/>
    <col min="7435" max="7439" width="7.85546875" customWidth="1" style="6"/>
    <col min="7440" max="7440" width="10.140625" customWidth="1" style="6"/>
    <col min="7441" max="7680" width="8" customWidth="1" style="6"/>
    <col min="7681" max="7682" width="3.5703125" customWidth="1" style="6"/>
    <col min="7683" max="7683" width="5.42578125" customWidth="1" style="6"/>
    <col min="7684" max="7684" width="7.85546875" customWidth="1" style="6"/>
    <col min="7685" max="7685" width="7.5703125" customWidth="1" style="6"/>
    <col min="7686" max="7687" width="7.85546875" customWidth="1" style="6"/>
    <col min="7688" max="7688" width="12.7109375" customWidth="1" style="6"/>
    <col min="7689" max="7689" width="7.85546875" customWidth="1" style="6"/>
    <col min="7690" max="7690" width="9.42578125" customWidth="1" style="6"/>
    <col min="7691" max="7695" width="7.85546875" customWidth="1" style="6"/>
    <col min="7696" max="7696" width="10.140625" customWidth="1" style="6"/>
    <col min="7697" max="7936" width="8" customWidth="1" style="6"/>
    <col min="7937" max="7938" width="3.5703125" customWidth="1" style="6"/>
    <col min="7939" max="7939" width="5.42578125" customWidth="1" style="6"/>
    <col min="7940" max="7940" width="7.85546875" customWidth="1" style="6"/>
    <col min="7941" max="7941" width="7.5703125" customWidth="1" style="6"/>
    <col min="7942" max="7943" width="7.85546875" customWidth="1" style="6"/>
    <col min="7944" max="7944" width="12.7109375" customWidth="1" style="6"/>
    <col min="7945" max="7945" width="7.85546875" customWidth="1" style="6"/>
    <col min="7946" max="7946" width="9.42578125" customWidth="1" style="6"/>
    <col min="7947" max="7951" width="7.85546875" customWidth="1" style="6"/>
    <col min="7952" max="7952" width="10.140625" customWidth="1" style="6"/>
    <col min="7953" max="8192" width="8" customWidth="1" style="6"/>
    <col min="8193" max="8194" width="3.5703125" customWidth="1" style="6"/>
    <col min="8195" max="8195" width="5.42578125" customWidth="1" style="6"/>
    <col min="8196" max="8196" width="7.85546875" customWidth="1" style="6"/>
    <col min="8197" max="8197" width="7.5703125" customWidth="1" style="6"/>
    <col min="8198" max="8199" width="7.85546875" customWidth="1" style="6"/>
    <col min="8200" max="8200" width="12.7109375" customWidth="1" style="6"/>
    <col min="8201" max="8201" width="7.85546875" customWidth="1" style="6"/>
    <col min="8202" max="8202" width="9.42578125" customWidth="1" style="6"/>
    <col min="8203" max="8207" width="7.85546875" customWidth="1" style="6"/>
    <col min="8208" max="8208" width="10.140625" customWidth="1" style="6"/>
    <col min="8209" max="8448" width="8" customWidth="1" style="6"/>
    <col min="8449" max="8450" width="3.5703125" customWidth="1" style="6"/>
    <col min="8451" max="8451" width="5.42578125" customWidth="1" style="6"/>
    <col min="8452" max="8452" width="7.85546875" customWidth="1" style="6"/>
    <col min="8453" max="8453" width="7.5703125" customWidth="1" style="6"/>
    <col min="8454" max="8455" width="7.85546875" customWidth="1" style="6"/>
    <col min="8456" max="8456" width="12.7109375" customWidth="1" style="6"/>
    <col min="8457" max="8457" width="7.85546875" customWidth="1" style="6"/>
    <col min="8458" max="8458" width="9.42578125" customWidth="1" style="6"/>
    <col min="8459" max="8463" width="7.85546875" customWidth="1" style="6"/>
    <col min="8464" max="8464" width="10.140625" customWidth="1" style="6"/>
    <col min="8465" max="8704" width="8" customWidth="1" style="6"/>
    <col min="8705" max="8706" width="3.5703125" customWidth="1" style="6"/>
    <col min="8707" max="8707" width="5.42578125" customWidth="1" style="6"/>
    <col min="8708" max="8708" width="7.85546875" customWidth="1" style="6"/>
    <col min="8709" max="8709" width="7.5703125" customWidth="1" style="6"/>
    <col min="8710" max="8711" width="7.85546875" customWidth="1" style="6"/>
    <col min="8712" max="8712" width="12.7109375" customWidth="1" style="6"/>
    <col min="8713" max="8713" width="7.85546875" customWidth="1" style="6"/>
    <col min="8714" max="8714" width="9.42578125" customWidth="1" style="6"/>
    <col min="8715" max="8719" width="7.85546875" customWidth="1" style="6"/>
    <col min="8720" max="8720" width="10.140625" customWidth="1" style="6"/>
    <col min="8721" max="8960" width="8" customWidth="1" style="6"/>
    <col min="8961" max="8962" width="3.5703125" customWidth="1" style="6"/>
    <col min="8963" max="8963" width="5.42578125" customWidth="1" style="6"/>
    <col min="8964" max="8964" width="7.85546875" customWidth="1" style="6"/>
    <col min="8965" max="8965" width="7.5703125" customWidth="1" style="6"/>
    <col min="8966" max="8967" width="7.85546875" customWidth="1" style="6"/>
    <col min="8968" max="8968" width="12.7109375" customWidth="1" style="6"/>
    <col min="8969" max="8969" width="7.85546875" customWidth="1" style="6"/>
    <col min="8970" max="8970" width="9.42578125" customWidth="1" style="6"/>
    <col min="8971" max="8975" width="7.85546875" customWidth="1" style="6"/>
    <col min="8976" max="8976" width="10.140625" customWidth="1" style="6"/>
    <col min="8977" max="9216" width="8" customWidth="1" style="6"/>
    <col min="9217" max="9218" width="3.5703125" customWidth="1" style="6"/>
    <col min="9219" max="9219" width="5.42578125" customWidth="1" style="6"/>
    <col min="9220" max="9220" width="7.85546875" customWidth="1" style="6"/>
    <col min="9221" max="9221" width="7.5703125" customWidth="1" style="6"/>
    <col min="9222" max="9223" width="7.85546875" customWidth="1" style="6"/>
    <col min="9224" max="9224" width="12.7109375" customWidth="1" style="6"/>
    <col min="9225" max="9225" width="7.85546875" customWidth="1" style="6"/>
    <col min="9226" max="9226" width="9.42578125" customWidth="1" style="6"/>
    <col min="9227" max="9231" width="7.85546875" customWidth="1" style="6"/>
    <col min="9232" max="9232" width="10.140625" customWidth="1" style="6"/>
    <col min="9233" max="9472" width="8" customWidth="1" style="6"/>
    <col min="9473" max="9474" width="3.5703125" customWidth="1" style="6"/>
    <col min="9475" max="9475" width="5.42578125" customWidth="1" style="6"/>
    <col min="9476" max="9476" width="7.85546875" customWidth="1" style="6"/>
    <col min="9477" max="9477" width="7.5703125" customWidth="1" style="6"/>
    <col min="9478" max="9479" width="7.85546875" customWidth="1" style="6"/>
    <col min="9480" max="9480" width="12.7109375" customWidth="1" style="6"/>
    <col min="9481" max="9481" width="7.85546875" customWidth="1" style="6"/>
    <col min="9482" max="9482" width="9.42578125" customWidth="1" style="6"/>
    <col min="9483" max="9487" width="7.85546875" customWidth="1" style="6"/>
    <col min="9488" max="9488" width="10.140625" customWidth="1" style="6"/>
    <col min="9489" max="9728" width="8" customWidth="1" style="6"/>
    <col min="9729" max="9730" width="3.5703125" customWidth="1" style="6"/>
    <col min="9731" max="9731" width="5.42578125" customWidth="1" style="6"/>
    <col min="9732" max="9732" width="7.85546875" customWidth="1" style="6"/>
    <col min="9733" max="9733" width="7.5703125" customWidth="1" style="6"/>
    <col min="9734" max="9735" width="7.85546875" customWidth="1" style="6"/>
    <col min="9736" max="9736" width="12.7109375" customWidth="1" style="6"/>
    <col min="9737" max="9737" width="7.85546875" customWidth="1" style="6"/>
    <col min="9738" max="9738" width="9.42578125" customWidth="1" style="6"/>
    <col min="9739" max="9743" width="7.85546875" customWidth="1" style="6"/>
    <col min="9744" max="9744" width="10.140625" customWidth="1" style="6"/>
    <col min="9745" max="9984" width="8" customWidth="1" style="6"/>
    <col min="9985" max="9986" width="3.5703125" customWidth="1" style="6"/>
    <col min="9987" max="9987" width="5.42578125" customWidth="1" style="6"/>
    <col min="9988" max="9988" width="7.85546875" customWidth="1" style="6"/>
    <col min="9989" max="9989" width="7.5703125" customWidth="1" style="6"/>
    <col min="9990" max="9991" width="7.85546875" customWidth="1" style="6"/>
    <col min="9992" max="9992" width="12.7109375" customWidth="1" style="6"/>
    <col min="9993" max="9993" width="7.85546875" customWidth="1" style="6"/>
    <col min="9994" max="9994" width="9.42578125" customWidth="1" style="6"/>
    <col min="9995" max="9999" width="7.85546875" customWidth="1" style="6"/>
    <col min="10000" max="10000" width="10.140625" customWidth="1" style="6"/>
    <col min="10001" max="10240" width="8" customWidth="1" style="6"/>
    <col min="10241" max="10242" width="3.5703125" customWidth="1" style="6"/>
    <col min="10243" max="10243" width="5.42578125" customWidth="1" style="6"/>
    <col min="10244" max="10244" width="7.85546875" customWidth="1" style="6"/>
    <col min="10245" max="10245" width="7.5703125" customWidth="1" style="6"/>
    <col min="10246" max="10247" width="7.85546875" customWidth="1" style="6"/>
    <col min="10248" max="10248" width="12.7109375" customWidth="1" style="6"/>
    <col min="10249" max="10249" width="7.85546875" customWidth="1" style="6"/>
    <col min="10250" max="10250" width="9.42578125" customWidth="1" style="6"/>
    <col min="10251" max="10255" width="7.85546875" customWidth="1" style="6"/>
    <col min="10256" max="10256" width="10.140625" customWidth="1" style="6"/>
    <col min="10257" max="10496" width="8" customWidth="1" style="6"/>
    <col min="10497" max="10498" width="3.5703125" customWidth="1" style="6"/>
    <col min="10499" max="10499" width="5.42578125" customWidth="1" style="6"/>
    <col min="10500" max="10500" width="7.85546875" customWidth="1" style="6"/>
    <col min="10501" max="10501" width="7.5703125" customWidth="1" style="6"/>
    <col min="10502" max="10503" width="7.85546875" customWidth="1" style="6"/>
    <col min="10504" max="10504" width="12.7109375" customWidth="1" style="6"/>
    <col min="10505" max="10505" width="7.85546875" customWidth="1" style="6"/>
    <col min="10506" max="10506" width="9.42578125" customWidth="1" style="6"/>
    <col min="10507" max="10511" width="7.85546875" customWidth="1" style="6"/>
    <col min="10512" max="10512" width="10.140625" customWidth="1" style="6"/>
    <col min="10513" max="10752" width="8" customWidth="1" style="6"/>
    <col min="10753" max="10754" width="3.5703125" customWidth="1" style="6"/>
    <col min="10755" max="10755" width="5.42578125" customWidth="1" style="6"/>
    <col min="10756" max="10756" width="7.85546875" customWidth="1" style="6"/>
    <col min="10757" max="10757" width="7.5703125" customWidth="1" style="6"/>
    <col min="10758" max="10759" width="7.85546875" customWidth="1" style="6"/>
    <col min="10760" max="10760" width="12.7109375" customWidth="1" style="6"/>
    <col min="10761" max="10761" width="7.85546875" customWidth="1" style="6"/>
    <col min="10762" max="10762" width="9.42578125" customWidth="1" style="6"/>
    <col min="10763" max="10767" width="7.85546875" customWidth="1" style="6"/>
    <col min="10768" max="10768" width="10.140625" customWidth="1" style="6"/>
    <col min="10769" max="11008" width="8" customWidth="1" style="6"/>
    <col min="11009" max="11010" width="3.5703125" customWidth="1" style="6"/>
    <col min="11011" max="11011" width="5.42578125" customWidth="1" style="6"/>
    <col min="11012" max="11012" width="7.85546875" customWidth="1" style="6"/>
    <col min="11013" max="11013" width="7.5703125" customWidth="1" style="6"/>
    <col min="11014" max="11015" width="7.85546875" customWidth="1" style="6"/>
    <col min="11016" max="11016" width="12.7109375" customWidth="1" style="6"/>
    <col min="11017" max="11017" width="7.85546875" customWidth="1" style="6"/>
    <col min="11018" max="11018" width="9.42578125" customWidth="1" style="6"/>
    <col min="11019" max="11023" width="7.85546875" customWidth="1" style="6"/>
    <col min="11024" max="11024" width="10.140625" customWidth="1" style="6"/>
    <col min="11025" max="11264" width="8" customWidth="1" style="6"/>
    <col min="11265" max="11266" width="3.5703125" customWidth="1" style="6"/>
    <col min="11267" max="11267" width="5.42578125" customWidth="1" style="6"/>
    <col min="11268" max="11268" width="7.85546875" customWidth="1" style="6"/>
    <col min="11269" max="11269" width="7.5703125" customWidth="1" style="6"/>
    <col min="11270" max="11271" width="7.85546875" customWidth="1" style="6"/>
    <col min="11272" max="11272" width="12.7109375" customWidth="1" style="6"/>
    <col min="11273" max="11273" width="7.85546875" customWidth="1" style="6"/>
    <col min="11274" max="11274" width="9.42578125" customWidth="1" style="6"/>
    <col min="11275" max="11279" width="7.85546875" customWidth="1" style="6"/>
    <col min="11280" max="11280" width="10.140625" customWidth="1" style="6"/>
    <col min="11281" max="11520" width="8" customWidth="1" style="6"/>
    <col min="11521" max="11522" width="3.5703125" customWidth="1" style="6"/>
    <col min="11523" max="11523" width="5.42578125" customWidth="1" style="6"/>
    <col min="11524" max="11524" width="7.85546875" customWidth="1" style="6"/>
    <col min="11525" max="11525" width="7.5703125" customWidth="1" style="6"/>
    <col min="11526" max="11527" width="7.85546875" customWidth="1" style="6"/>
    <col min="11528" max="11528" width="12.7109375" customWidth="1" style="6"/>
    <col min="11529" max="11529" width="7.85546875" customWidth="1" style="6"/>
    <col min="11530" max="11530" width="9.42578125" customWidth="1" style="6"/>
    <col min="11531" max="11535" width="7.85546875" customWidth="1" style="6"/>
    <col min="11536" max="11536" width="10.140625" customWidth="1" style="6"/>
    <col min="11537" max="11776" width="8" customWidth="1" style="6"/>
    <col min="11777" max="11778" width="3.5703125" customWidth="1" style="6"/>
    <col min="11779" max="11779" width="5.42578125" customWidth="1" style="6"/>
    <col min="11780" max="11780" width="7.85546875" customWidth="1" style="6"/>
    <col min="11781" max="11781" width="7.5703125" customWidth="1" style="6"/>
    <col min="11782" max="11783" width="7.85546875" customWidth="1" style="6"/>
    <col min="11784" max="11784" width="12.7109375" customWidth="1" style="6"/>
    <col min="11785" max="11785" width="7.85546875" customWidth="1" style="6"/>
    <col min="11786" max="11786" width="9.42578125" customWidth="1" style="6"/>
    <col min="11787" max="11791" width="7.85546875" customWidth="1" style="6"/>
    <col min="11792" max="11792" width="10.140625" customWidth="1" style="6"/>
    <col min="11793" max="12032" width="8" customWidth="1" style="6"/>
    <col min="12033" max="12034" width="3.5703125" customWidth="1" style="6"/>
    <col min="12035" max="12035" width="5.42578125" customWidth="1" style="6"/>
    <col min="12036" max="12036" width="7.85546875" customWidth="1" style="6"/>
    <col min="12037" max="12037" width="7.5703125" customWidth="1" style="6"/>
    <col min="12038" max="12039" width="7.85546875" customWidth="1" style="6"/>
    <col min="12040" max="12040" width="12.7109375" customWidth="1" style="6"/>
    <col min="12041" max="12041" width="7.85546875" customWidth="1" style="6"/>
    <col min="12042" max="12042" width="9.42578125" customWidth="1" style="6"/>
    <col min="12043" max="12047" width="7.85546875" customWidth="1" style="6"/>
    <col min="12048" max="12048" width="10.140625" customWidth="1" style="6"/>
    <col min="12049" max="12288" width="8" customWidth="1" style="6"/>
    <col min="12289" max="12290" width="3.5703125" customWidth="1" style="6"/>
    <col min="12291" max="12291" width="5.42578125" customWidth="1" style="6"/>
    <col min="12292" max="12292" width="7.85546875" customWidth="1" style="6"/>
    <col min="12293" max="12293" width="7.5703125" customWidth="1" style="6"/>
    <col min="12294" max="12295" width="7.85546875" customWidth="1" style="6"/>
    <col min="12296" max="12296" width="12.7109375" customWidth="1" style="6"/>
    <col min="12297" max="12297" width="7.85546875" customWidth="1" style="6"/>
    <col min="12298" max="12298" width="9.42578125" customWidth="1" style="6"/>
    <col min="12299" max="12303" width="7.85546875" customWidth="1" style="6"/>
    <col min="12304" max="12304" width="10.140625" customWidth="1" style="6"/>
    <col min="12305" max="12544" width="8" customWidth="1" style="6"/>
    <col min="12545" max="12546" width="3.5703125" customWidth="1" style="6"/>
    <col min="12547" max="12547" width="5.42578125" customWidth="1" style="6"/>
    <col min="12548" max="12548" width="7.85546875" customWidth="1" style="6"/>
    <col min="12549" max="12549" width="7.5703125" customWidth="1" style="6"/>
    <col min="12550" max="12551" width="7.85546875" customWidth="1" style="6"/>
    <col min="12552" max="12552" width="12.7109375" customWidth="1" style="6"/>
    <col min="12553" max="12553" width="7.85546875" customWidth="1" style="6"/>
    <col min="12554" max="12554" width="9.42578125" customWidth="1" style="6"/>
    <col min="12555" max="12559" width="7.85546875" customWidth="1" style="6"/>
    <col min="12560" max="12560" width="10.140625" customWidth="1" style="6"/>
    <col min="12561" max="12800" width="8" customWidth="1" style="6"/>
    <col min="12801" max="12802" width="3.5703125" customWidth="1" style="6"/>
    <col min="12803" max="12803" width="5.42578125" customWidth="1" style="6"/>
    <col min="12804" max="12804" width="7.85546875" customWidth="1" style="6"/>
    <col min="12805" max="12805" width="7.5703125" customWidth="1" style="6"/>
    <col min="12806" max="12807" width="7.85546875" customWidth="1" style="6"/>
    <col min="12808" max="12808" width="12.7109375" customWidth="1" style="6"/>
    <col min="12809" max="12809" width="7.85546875" customWidth="1" style="6"/>
    <col min="12810" max="12810" width="9.42578125" customWidth="1" style="6"/>
    <col min="12811" max="12815" width="7.85546875" customWidth="1" style="6"/>
    <col min="12816" max="12816" width="10.140625" customWidth="1" style="6"/>
    <col min="12817" max="13056" width="8" customWidth="1" style="6"/>
    <col min="13057" max="13058" width="3.5703125" customWidth="1" style="6"/>
    <col min="13059" max="13059" width="5.42578125" customWidth="1" style="6"/>
    <col min="13060" max="13060" width="7.85546875" customWidth="1" style="6"/>
    <col min="13061" max="13061" width="7.5703125" customWidth="1" style="6"/>
    <col min="13062" max="13063" width="7.85546875" customWidth="1" style="6"/>
    <col min="13064" max="13064" width="12.7109375" customWidth="1" style="6"/>
    <col min="13065" max="13065" width="7.85546875" customWidth="1" style="6"/>
    <col min="13066" max="13066" width="9.42578125" customWidth="1" style="6"/>
    <col min="13067" max="13071" width="7.85546875" customWidth="1" style="6"/>
    <col min="13072" max="13072" width="10.140625" customWidth="1" style="6"/>
    <col min="13073" max="13312" width="8" customWidth="1" style="6"/>
    <col min="13313" max="13314" width="3.5703125" customWidth="1" style="6"/>
    <col min="13315" max="13315" width="5.42578125" customWidth="1" style="6"/>
    <col min="13316" max="13316" width="7.85546875" customWidth="1" style="6"/>
    <col min="13317" max="13317" width="7.5703125" customWidth="1" style="6"/>
    <col min="13318" max="13319" width="7.85546875" customWidth="1" style="6"/>
    <col min="13320" max="13320" width="12.7109375" customWidth="1" style="6"/>
    <col min="13321" max="13321" width="7.85546875" customWidth="1" style="6"/>
    <col min="13322" max="13322" width="9.42578125" customWidth="1" style="6"/>
    <col min="13323" max="13327" width="7.85546875" customWidth="1" style="6"/>
    <col min="13328" max="13328" width="10.140625" customWidth="1" style="6"/>
    <col min="13329" max="13568" width="8" customWidth="1" style="6"/>
    <col min="13569" max="13570" width="3.5703125" customWidth="1" style="6"/>
    <col min="13571" max="13571" width="5.42578125" customWidth="1" style="6"/>
    <col min="13572" max="13572" width="7.85546875" customWidth="1" style="6"/>
    <col min="13573" max="13573" width="7.5703125" customWidth="1" style="6"/>
    <col min="13574" max="13575" width="7.85546875" customWidth="1" style="6"/>
    <col min="13576" max="13576" width="12.7109375" customWidth="1" style="6"/>
    <col min="13577" max="13577" width="7.85546875" customWidth="1" style="6"/>
    <col min="13578" max="13578" width="9.42578125" customWidth="1" style="6"/>
    <col min="13579" max="13583" width="7.85546875" customWidth="1" style="6"/>
    <col min="13584" max="13584" width="10.140625" customWidth="1" style="6"/>
    <col min="13585" max="13824" width="8" customWidth="1" style="6"/>
    <col min="13825" max="13826" width="3.5703125" customWidth="1" style="6"/>
    <col min="13827" max="13827" width="5.42578125" customWidth="1" style="6"/>
    <col min="13828" max="13828" width="7.85546875" customWidth="1" style="6"/>
    <col min="13829" max="13829" width="7.5703125" customWidth="1" style="6"/>
    <col min="13830" max="13831" width="7.85546875" customWidth="1" style="6"/>
    <col min="13832" max="13832" width="12.7109375" customWidth="1" style="6"/>
    <col min="13833" max="13833" width="7.85546875" customWidth="1" style="6"/>
    <col min="13834" max="13834" width="9.42578125" customWidth="1" style="6"/>
    <col min="13835" max="13839" width="7.85546875" customWidth="1" style="6"/>
    <col min="13840" max="13840" width="10.140625" customWidth="1" style="6"/>
    <col min="13841" max="14080" width="8" customWidth="1" style="6"/>
    <col min="14081" max="14082" width="3.5703125" customWidth="1" style="6"/>
    <col min="14083" max="14083" width="5.42578125" customWidth="1" style="6"/>
    <col min="14084" max="14084" width="7.85546875" customWidth="1" style="6"/>
    <col min="14085" max="14085" width="7.5703125" customWidth="1" style="6"/>
    <col min="14086" max="14087" width="7.85546875" customWidth="1" style="6"/>
    <col min="14088" max="14088" width="12.7109375" customWidth="1" style="6"/>
    <col min="14089" max="14089" width="7.85546875" customWidth="1" style="6"/>
    <col min="14090" max="14090" width="9.42578125" customWidth="1" style="6"/>
    <col min="14091" max="14095" width="7.85546875" customWidth="1" style="6"/>
    <col min="14096" max="14096" width="10.140625" customWidth="1" style="6"/>
    <col min="14097" max="14336" width="8" customWidth="1" style="6"/>
    <col min="14337" max="14338" width="3.5703125" customWidth="1" style="6"/>
    <col min="14339" max="14339" width="5.42578125" customWidth="1" style="6"/>
    <col min="14340" max="14340" width="7.85546875" customWidth="1" style="6"/>
    <col min="14341" max="14341" width="7.5703125" customWidth="1" style="6"/>
    <col min="14342" max="14343" width="7.85546875" customWidth="1" style="6"/>
    <col min="14344" max="14344" width="12.7109375" customWidth="1" style="6"/>
    <col min="14345" max="14345" width="7.85546875" customWidth="1" style="6"/>
    <col min="14346" max="14346" width="9.42578125" customWidth="1" style="6"/>
    <col min="14347" max="14351" width="7.85546875" customWidth="1" style="6"/>
    <col min="14352" max="14352" width="10.140625" customWidth="1" style="6"/>
    <col min="14353" max="14592" width="8" customWidth="1" style="6"/>
    <col min="14593" max="14594" width="3.5703125" customWidth="1" style="6"/>
    <col min="14595" max="14595" width="5.42578125" customWidth="1" style="6"/>
    <col min="14596" max="14596" width="7.85546875" customWidth="1" style="6"/>
    <col min="14597" max="14597" width="7.5703125" customWidth="1" style="6"/>
    <col min="14598" max="14599" width="7.85546875" customWidth="1" style="6"/>
    <col min="14600" max="14600" width="12.7109375" customWidth="1" style="6"/>
    <col min="14601" max="14601" width="7.85546875" customWidth="1" style="6"/>
    <col min="14602" max="14602" width="9.42578125" customWidth="1" style="6"/>
    <col min="14603" max="14607" width="7.85546875" customWidth="1" style="6"/>
    <col min="14608" max="14608" width="10.140625" customWidth="1" style="6"/>
    <col min="14609" max="14848" width="8" customWidth="1" style="6"/>
    <col min="14849" max="14850" width="3.5703125" customWidth="1" style="6"/>
    <col min="14851" max="14851" width="5.42578125" customWidth="1" style="6"/>
    <col min="14852" max="14852" width="7.85546875" customWidth="1" style="6"/>
    <col min="14853" max="14853" width="7.5703125" customWidth="1" style="6"/>
    <col min="14854" max="14855" width="7.85546875" customWidth="1" style="6"/>
    <col min="14856" max="14856" width="12.7109375" customWidth="1" style="6"/>
    <col min="14857" max="14857" width="7.85546875" customWidth="1" style="6"/>
    <col min="14858" max="14858" width="9.42578125" customWidth="1" style="6"/>
    <col min="14859" max="14863" width="7.85546875" customWidth="1" style="6"/>
    <col min="14864" max="14864" width="10.140625" customWidth="1" style="6"/>
    <col min="14865" max="15104" width="8" customWidth="1" style="6"/>
    <col min="15105" max="15106" width="3.5703125" customWidth="1" style="6"/>
    <col min="15107" max="15107" width="5.42578125" customWidth="1" style="6"/>
    <col min="15108" max="15108" width="7.85546875" customWidth="1" style="6"/>
    <col min="15109" max="15109" width="7.5703125" customWidth="1" style="6"/>
    <col min="15110" max="15111" width="7.85546875" customWidth="1" style="6"/>
    <col min="15112" max="15112" width="12.7109375" customWidth="1" style="6"/>
    <col min="15113" max="15113" width="7.85546875" customWidth="1" style="6"/>
    <col min="15114" max="15114" width="9.42578125" customWidth="1" style="6"/>
    <col min="15115" max="15119" width="7.85546875" customWidth="1" style="6"/>
    <col min="15120" max="15120" width="10.140625" customWidth="1" style="6"/>
    <col min="15121" max="15360" width="8" customWidth="1" style="6"/>
    <col min="15361" max="15362" width="3.5703125" customWidth="1" style="6"/>
    <col min="15363" max="15363" width="5.42578125" customWidth="1" style="6"/>
    <col min="15364" max="15364" width="7.85546875" customWidth="1" style="6"/>
    <col min="15365" max="15365" width="7.5703125" customWidth="1" style="6"/>
    <col min="15366" max="15367" width="7.85546875" customWidth="1" style="6"/>
    <col min="15368" max="15368" width="12.7109375" customWidth="1" style="6"/>
    <col min="15369" max="15369" width="7.85546875" customWidth="1" style="6"/>
    <col min="15370" max="15370" width="9.42578125" customWidth="1" style="6"/>
    <col min="15371" max="15375" width="7.85546875" customWidth="1" style="6"/>
    <col min="15376" max="15376" width="10.140625" customWidth="1" style="6"/>
    <col min="15377" max="15616" width="8" customWidth="1" style="6"/>
    <col min="15617" max="15618" width="3.5703125" customWidth="1" style="6"/>
    <col min="15619" max="15619" width="5.42578125" customWidth="1" style="6"/>
    <col min="15620" max="15620" width="7.85546875" customWidth="1" style="6"/>
    <col min="15621" max="15621" width="7.5703125" customWidth="1" style="6"/>
    <col min="15622" max="15623" width="7.85546875" customWidth="1" style="6"/>
    <col min="15624" max="15624" width="12.7109375" customWidth="1" style="6"/>
    <col min="15625" max="15625" width="7.85546875" customWidth="1" style="6"/>
    <col min="15626" max="15626" width="9.42578125" customWidth="1" style="6"/>
    <col min="15627" max="15631" width="7.85546875" customWidth="1" style="6"/>
    <col min="15632" max="15632" width="10.140625" customWidth="1" style="6"/>
    <col min="15633" max="15872" width="8" customWidth="1" style="6"/>
    <col min="15873" max="15874" width="3.5703125" customWidth="1" style="6"/>
    <col min="15875" max="15875" width="5.42578125" customWidth="1" style="6"/>
    <col min="15876" max="15876" width="7.85546875" customWidth="1" style="6"/>
    <col min="15877" max="15877" width="7.5703125" customWidth="1" style="6"/>
    <col min="15878" max="15879" width="7.85546875" customWidth="1" style="6"/>
    <col min="15880" max="15880" width="12.7109375" customWidth="1" style="6"/>
    <col min="15881" max="15881" width="7.85546875" customWidth="1" style="6"/>
    <col min="15882" max="15882" width="9.42578125" customWidth="1" style="6"/>
    <col min="15883" max="15887" width="7.85546875" customWidth="1" style="6"/>
    <col min="15888" max="15888" width="10.140625" customWidth="1" style="6"/>
    <col min="15889" max="16128" width="8" customWidth="1" style="6"/>
    <col min="16129" max="16130" width="3.5703125" customWidth="1" style="6"/>
    <col min="16131" max="16131" width="5.42578125" customWidth="1" style="6"/>
    <col min="16132" max="16132" width="7.85546875" customWidth="1" style="6"/>
    <col min="16133" max="16133" width="7.5703125" customWidth="1" style="6"/>
    <col min="16134" max="16135" width="7.85546875" customWidth="1" style="6"/>
    <col min="16136" max="16136" width="12.7109375" customWidth="1" style="6"/>
    <col min="16137" max="16137" width="7.85546875" customWidth="1" style="6"/>
    <col min="16138" max="16138" width="9.42578125" customWidth="1" style="6"/>
    <col min="16139" max="16143" width="7.85546875" customWidth="1" style="6"/>
    <col min="16144" max="16144" width="10.140625" customWidth="1" style="6"/>
    <col min="16145" max="16384" width="8" customWidth="1" style="6"/>
  </cols>
  <sheetData>
    <row r="1" ht="12.75" s="4" customFormat="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>
      <c r="A3" s="7"/>
      <c r="B3" s="8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>
      <c r="A8" s="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9">
      <c r="A9" s="7"/>
      <c r="B9" s="10" t="s">
        <v>2</v>
      </c>
      <c r="C9" s="7" t="s">
        <v>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</row>
    <row r="10">
      <c r="A10" s="7"/>
      <c r="B10" s="10" t="s">
        <v>4</v>
      </c>
      <c r="C10" s="7" t="s">
        <v>5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>
      <c r="A11" s="7"/>
      <c r="B11" s="10" t="s">
        <v>6</v>
      </c>
      <c r="C11" s="7" t="s">
        <v>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</row>
    <row r="12">
      <c r="B12" s="11"/>
      <c r="C12" s="12"/>
    </row>
    <row r="13">
      <c r="A13" s="13" t="s">
        <v>8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</row>
    <row r="14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</row>
    <row r="15">
      <c r="B15" s="15" t="s">
        <v>9</v>
      </c>
      <c r="C15" s="15" t="s">
        <v>10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</row>
    <row r="16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>
      <c r="A17" s="15"/>
      <c r="B17" s="16" t="s">
        <v>11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</row>
    <row r="18">
      <c r="A18" s="15"/>
      <c r="B18" s="16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</row>
    <row r="19">
      <c r="B19" s="17" t="s">
        <v>12</v>
      </c>
      <c r="C19" s="16" t="s">
        <v>13</v>
      </c>
    </row>
    <row r="20">
      <c r="B20" s="17"/>
      <c r="C20" s="16"/>
    </row>
    <row r="21" ht="12" customHeight="1">
      <c r="B21" s="18"/>
      <c r="C21" s="19" t="s">
        <v>14</v>
      </c>
      <c r="D21" s="20" t="s">
        <v>15</v>
      </c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1"/>
    </row>
    <row r="22">
      <c r="B22" s="18"/>
      <c r="C22" s="22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</row>
    <row r="23">
      <c r="B23" s="18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</row>
    <row r="24">
      <c r="B24" s="18"/>
      <c r="C24" s="24"/>
      <c r="D24" s="25" t="s">
        <v>16</v>
      </c>
      <c r="E24" s="25"/>
      <c r="F24" s="25"/>
      <c r="G24" s="25"/>
      <c r="H24" s="25"/>
      <c r="I24" s="25"/>
      <c r="J24" s="26">
        <v>2021</v>
      </c>
      <c r="K24" s="26"/>
      <c r="L24" s="26"/>
      <c r="M24" s="26">
        <v>2020</v>
      </c>
      <c r="N24" s="26"/>
      <c r="O24" s="26"/>
    </row>
    <row r="25">
      <c r="B25" s="18"/>
      <c r="C25" s="24"/>
      <c r="D25" s="27" t="s">
        <v>17</v>
      </c>
      <c r="E25" s="27"/>
      <c r="F25" s="27"/>
      <c r="G25" s="27"/>
      <c r="H25" s="27"/>
      <c r="I25" s="27"/>
      <c r="J25" s="28">
        <v>41823270.94</v>
      </c>
      <c r="K25" s="29"/>
      <c r="L25" s="29"/>
      <c r="M25" s="28">
        <v>10348081.36</v>
      </c>
      <c r="N25" s="29"/>
      <c r="O25" s="29"/>
    </row>
    <row r="26">
      <c r="B26" s="18"/>
      <c r="C26" s="24"/>
      <c r="D26" s="30" t="s">
        <v>18</v>
      </c>
      <c r="E26" s="31"/>
      <c r="F26" s="31"/>
      <c r="G26" s="31"/>
      <c r="H26" s="31"/>
      <c r="I26" s="32"/>
      <c r="J26" s="33">
        <f>SUM(J25:L25)</f>
        <v>41823270.94</v>
      </c>
      <c r="K26" s="33"/>
      <c r="L26" s="33"/>
      <c r="M26" s="33">
        <f>SUM(M25:O25)</f>
        <v>10348081.36</v>
      </c>
      <c r="N26" s="33"/>
      <c r="O26" s="33"/>
    </row>
    <row r="27">
      <c r="B27" s="18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</row>
    <row r="28">
      <c r="B28" s="18"/>
      <c r="C28" s="34" t="s">
        <v>19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</row>
    <row r="29">
      <c r="B29" s="18"/>
      <c r="C29" s="3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</row>
    <row r="30">
      <c r="B30" s="18"/>
      <c r="C30" s="35" t="s">
        <v>20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</row>
    <row r="31">
      <c r="B31" s="18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</row>
    <row r="32">
      <c r="B32" s="18"/>
      <c r="C32" s="24"/>
      <c r="D32" s="24"/>
      <c r="E32" s="24"/>
      <c r="F32" s="25" t="s">
        <v>21</v>
      </c>
      <c r="G32" s="25"/>
      <c r="H32" s="25"/>
      <c r="I32" s="25"/>
      <c r="J32" s="25"/>
      <c r="K32" s="26" t="s">
        <v>22</v>
      </c>
      <c r="L32" s="26"/>
      <c r="M32" s="26"/>
      <c r="O32" s="24"/>
      <c r="P32" s="24"/>
    </row>
    <row r="33">
      <c r="B33" s="18"/>
      <c r="C33" s="24"/>
      <c r="D33" s="24"/>
      <c r="E33" s="24"/>
      <c r="F33" s="27" t="s">
        <v>23</v>
      </c>
      <c r="G33" s="27"/>
      <c r="H33" s="27"/>
      <c r="I33" s="27"/>
      <c r="J33" s="27"/>
      <c r="K33" s="28">
        <v>5366785.49</v>
      </c>
      <c r="L33" s="29"/>
      <c r="M33" s="29"/>
      <c r="O33" s="24"/>
      <c r="P33" s="24"/>
    </row>
    <row r="34">
      <c r="B34" s="18"/>
      <c r="C34" s="24"/>
      <c r="D34" s="24"/>
      <c r="E34" s="24"/>
      <c r="F34" s="27" t="s">
        <v>24</v>
      </c>
      <c r="G34" s="27"/>
      <c r="H34" s="27"/>
      <c r="I34" s="27"/>
      <c r="J34" s="27"/>
      <c r="K34" s="28">
        <v>36456485.45</v>
      </c>
      <c r="L34" s="29"/>
      <c r="M34" s="29"/>
      <c r="O34" s="24"/>
      <c r="P34" s="24"/>
    </row>
    <row r="35">
      <c r="B35" s="18"/>
      <c r="C35" s="24"/>
      <c r="D35" s="24"/>
      <c r="E35" s="24"/>
      <c r="F35" s="30" t="s">
        <v>18</v>
      </c>
      <c r="G35" s="31"/>
      <c r="H35" s="31"/>
      <c r="I35" s="31"/>
      <c r="J35" s="32"/>
      <c r="K35" s="36">
        <f>SUM(K33:M34)</f>
        <v>41823270.940000005</v>
      </c>
      <c r="L35" s="37"/>
      <c r="M35" s="38"/>
      <c r="O35" s="24"/>
      <c r="P35" s="24"/>
    </row>
    <row r="36">
      <c r="B36" s="18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</row>
    <row r="37" ht="27.75" customHeight="1">
      <c r="B37" s="18"/>
      <c r="C37" s="39" t="s">
        <v>25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24"/>
    </row>
    <row r="38" ht="27.75" customHeight="1">
      <c r="B38" s="18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24"/>
    </row>
    <row r="39" ht="27.75" customHeight="1">
      <c r="B39" s="18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24"/>
    </row>
    <row r="40">
      <c r="B40" s="18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</row>
    <row r="41">
      <c r="A41" s="16"/>
      <c r="B41" s="17" t="s">
        <v>12</v>
      </c>
      <c r="C41" s="16" t="s">
        <v>26</v>
      </c>
    </row>
    <row r="42">
      <c r="A42" s="16"/>
      <c r="B42" s="17"/>
      <c r="C42" s="16"/>
    </row>
    <row r="43" s="45" customFormat="1">
      <c r="A43" s="42"/>
      <c r="B43" s="43" t="s">
        <v>27</v>
      </c>
      <c r="C43" s="44" t="s">
        <v>28</v>
      </c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="45" customFormat="1">
      <c r="A44" s="42"/>
      <c r="B44" s="46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>
      <c r="A45" s="47"/>
      <c r="B45" s="48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</row>
    <row r="46">
      <c r="A46" s="47"/>
      <c r="B46" s="48"/>
      <c r="C46" s="49" t="s">
        <v>16</v>
      </c>
      <c r="D46" s="50"/>
      <c r="E46" s="50"/>
      <c r="F46" s="50"/>
      <c r="G46" s="50"/>
      <c r="H46" s="50"/>
      <c r="I46" s="50"/>
      <c r="J46" s="51">
        <v>2021</v>
      </c>
      <c r="K46" s="52"/>
      <c r="L46" s="53"/>
      <c r="M46" s="51">
        <v>2020</v>
      </c>
      <c r="N46" s="52"/>
      <c r="O46" s="53"/>
    </row>
    <row r="47">
      <c r="A47" s="47"/>
      <c r="B47" s="48"/>
      <c r="C47" s="54" t="s">
        <v>29</v>
      </c>
      <c r="D47" s="55"/>
      <c r="E47" s="55"/>
      <c r="F47" s="55"/>
      <c r="G47" s="55"/>
      <c r="H47" s="55"/>
      <c r="I47" s="55"/>
      <c r="J47" s="56">
        <v>12700649.96</v>
      </c>
      <c r="K47" s="57"/>
      <c r="L47" s="58"/>
      <c r="M47" s="56">
        <v>383608.21</v>
      </c>
      <c r="N47" s="57"/>
      <c r="O47" s="58"/>
    </row>
    <row r="48">
      <c r="A48" s="47"/>
      <c r="B48" s="48"/>
      <c r="C48" s="54" t="s">
        <v>30</v>
      </c>
      <c r="D48" s="55"/>
      <c r="E48" s="55"/>
      <c r="F48" s="55"/>
      <c r="G48" s="55"/>
      <c r="H48" s="55"/>
      <c r="I48" s="55"/>
      <c r="J48" s="56">
        <v>0</v>
      </c>
      <c r="K48" s="57"/>
      <c r="L48" s="58"/>
      <c r="M48" s="56">
        <v>40000</v>
      </c>
      <c r="N48" s="57"/>
      <c r="O48" s="58"/>
    </row>
    <row r="49">
      <c r="A49" s="47"/>
      <c r="B49" s="48"/>
      <c r="C49" s="54" t="s">
        <v>31</v>
      </c>
      <c r="D49" s="55"/>
      <c r="E49" s="55"/>
      <c r="F49" s="55"/>
      <c r="G49" s="55"/>
      <c r="H49" s="55"/>
      <c r="I49" s="59"/>
      <c r="J49" s="56">
        <v>0</v>
      </c>
      <c r="K49" s="60"/>
      <c r="L49" s="61"/>
      <c r="M49" s="56">
        <v>0</v>
      </c>
      <c r="N49" s="60"/>
      <c r="O49" s="61"/>
    </row>
    <row r="50">
      <c r="A50" s="47"/>
      <c r="B50" s="48"/>
      <c r="C50" s="54" t="s">
        <v>32</v>
      </c>
      <c r="D50" s="55"/>
      <c r="E50" s="55"/>
      <c r="F50" s="55"/>
      <c r="G50" s="55"/>
      <c r="H50" s="55"/>
      <c r="I50" s="55"/>
      <c r="J50" s="56">
        <v>13336.37</v>
      </c>
      <c r="K50" s="57"/>
      <c r="L50" s="58"/>
      <c r="M50" s="56">
        <v>0</v>
      </c>
      <c r="N50" s="57"/>
      <c r="O50" s="58"/>
    </row>
    <row r="51">
      <c r="A51" s="47"/>
      <c r="B51" s="48"/>
      <c r="C51" s="54" t="s">
        <v>33</v>
      </c>
      <c r="D51" s="55"/>
      <c r="E51" s="55"/>
      <c r="F51" s="55"/>
      <c r="G51" s="55"/>
      <c r="H51" s="55"/>
      <c r="I51" s="59"/>
      <c r="J51" s="56">
        <v>10946.8</v>
      </c>
      <c r="K51" s="60"/>
      <c r="L51" s="61"/>
      <c r="M51" s="56">
        <v>10946.8</v>
      </c>
      <c r="N51" s="60"/>
      <c r="O51" s="61"/>
    </row>
    <row r="52">
      <c r="A52" s="47"/>
      <c r="B52" s="48"/>
      <c r="C52" s="54" t="s">
        <v>34</v>
      </c>
      <c r="D52" s="55"/>
      <c r="E52" s="55"/>
      <c r="F52" s="55"/>
      <c r="G52" s="55"/>
      <c r="H52" s="55"/>
      <c r="I52" s="59"/>
      <c r="J52" s="56">
        <v>0</v>
      </c>
      <c r="K52" s="60"/>
      <c r="L52" s="61"/>
      <c r="M52" s="56">
        <v>0</v>
      </c>
      <c r="N52" s="60"/>
      <c r="O52" s="61"/>
    </row>
    <row r="53">
      <c r="A53" s="47"/>
      <c r="B53" s="48"/>
      <c r="C53" s="62" t="s">
        <v>18</v>
      </c>
      <c r="D53" s="63"/>
      <c r="E53" s="63"/>
      <c r="F53" s="63"/>
      <c r="G53" s="63"/>
      <c r="H53" s="63"/>
      <c r="I53" s="63"/>
      <c r="J53" s="64">
        <f>SUM(J47:L51)</f>
        <v>12724933.13</v>
      </c>
      <c r="K53" s="65"/>
      <c r="L53" s="66"/>
      <c r="M53" s="64">
        <f>SUM(M47:O51)</f>
        <v>434555.01</v>
      </c>
      <c r="N53" s="65"/>
      <c r="O53" s="66"/>
    </row>
    <row r="54">
      <c r="A54" s="47"/>
      <c r="B54" s="48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</row>
    <row r="55">
      <c r="A55" s="47"/>
      <c r="B55" s="48"/>
      <c r="C55" s="67" t="s">
        <v>35</v>
      </c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47"/>
    </row>
    <row r="56">
      <c r="A56" s="47"/>
      <c r="B56" s="48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47"/>
    </row>
    <row r="57">
      <c r="A57" s="47"/>
      <c r="B57" s="48"/>
      <c r="C57" s="47"/>
      <c r="D57" s="47"/>
      <c r="E57" s="47"/>
      <c r="F57" s="47"/>
      <c r="O57" s="47"/>
      <c r="P57" s="47"/>
    </row>
    <row r="58">
      <c r="A58" s="47"/>
      <c r="B58" s="48"/>
      <c r="C58" s="47"/>
      <c r="D58" s="47"/>
      <c r="E58" s="47"/>
      <c r="F58" s="47"/>
      <c r="O58" s="47"/>
      <c r="P58" s="47"/>
    </row>
    <row r="59">
      <c r="A59" s="47"/>
      <c r="B59" s="48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>
      <c r="A60" s="47"/>
      <c r="B60" s="48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</row>
    <row r="61">
      <c r="A61" s="24"/>
      <c r="B61" s="68"/>
      <c r="C61" s="69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</row>
    <row r="62">
      <c r="A62" s="24"/>
      <c r="B62" s="17" t="s">
        <v>12</v>
      </c>
      <c r="C62" s="16" t="s">
        <v>36</v>
      </c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</row>
    <row r="63">
      <c r="A63" s="24"/>
      <c r="B63" s="17"/>
      <c r="C63" s="16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</row>
    <row r="64" s="45" customFormat="1">
      <c r="A64" s="42"/>
      <c r="B64" s="70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</row>
    <row r="65" ht="12" customHeight="1" s="45" customFormat="1">
      <c r="A65" s="42"/>
      <c r="B65" s="72" t="s">
        <v>37</v>
      </c>
      <c r="C65" s="39" t="s">
        <v>38</v>
      </c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="45" customFormat="1">
      <c r="A66" s="42"/>
      <c r="B66" s="70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="45" customFormat="1">
      <c r="A67" s="42"/>
      <c r="B67" s="70"/>
      <c r="C67" s="39" t="s">
        <v>39</v>
      </c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="45" customFormat="1">
      <c r="A68" s="42"/>
      <c r="B68" s="7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</row>
    <row r="69" ht="12" customHeight="1" s="45" customFormat="1">
      <c r="A69" s="42"/>
      <c r="B69" s="70"/>
      <c r="C69" s="39" t="s">
        <v>40</v>
      </c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</row>
    <row r="70" s="45" customFormat="1">
      <c r="A70" s="42"/>
      <c r="B70" s="70"/>
      <c r="C70" s="73" t="s">
        <v>41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</row>
    <row r="71" s="45" customFormat="1">
      <c r="A71" s="42"/>
      <c r="B71" s="70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</row>
    <row r="72" s="45" customFormat="1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</row>
    <row r="73">
      <c r="B73" s="72" t="s">
        <v>42</v>
      </c>
      <c r="C73" s="74" t="s">
        <v>43</v>
      </c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</row>
    <row r="74">
      <c r="B74" s="18"/>
      <c r="C74" s="7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</row>
    <row r="75">
      <c r="B75" s="18"/>
      <c r="C75" s="35" t="s">
        <v>44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</row>
    <row r="76">
      <c r="B76" s="18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</row>
    <row r="77">
      <c r="B77" s="18"/>
      <c r="C77" s="75" t="s">
        <v>16</v>
      </c>
      <c r="D77" s="76"/>
      <c r="E77" s="76"/>
      <c r="F77" s="76"/>
      <c r="G77" s="76"/>
      <c r="H77" s="76"/>
      <c r="I77" s="76"/>
      <c r="J77" s="77"/>
      <c r="K77" s="26">
        <v>2021</v>
      </c>
      <c r="L77" s="26"/>
      <c r="M77" s="26"/>
      <c r="N77" s="26">
        <v>2020</v>
      </c>
      <c r="O77" s="26"/>
      <c r="P77" s="26"/>
    </row>
    <row r="78">
      <c r="B78" s="18"/>
      <c r="C78" s="78" t="s">
        <v>45</v>
      </c>
      <c r="D78" s="78"/>
      <c r="E78" s="78"/>
      <c r="F78" s="78"/>
      <c r="G78" s="78"/>
      <c r="H78" s="78"/>
      <c r="I78" s="78"/>
      <c r="J78" s="78"/>
      <c r="K78" s="79">
        <v>7715295.11</v>
      </c>
      <c r="L78" s="80"/>
      <c r="M78" s="80"/>
      <c r="N78" s="79">
        <v>7715295.11</v>
      </c>
      <c r="O78" s="80"/>
      <c r="P78" s="80"/>
    </row>
    <row r="79">
      <c r="B79" s="18"/>
      <c r="C79" s="81" t="s">
        <v>46</v>
      </c>
      <c r="D79" s="82"/>
      <c r="E79" s="82"/>
      <c r="F79" s="82"/>
      <c r="G79" s="82"/>
      <c r="H79" s="82"/>
      <c r="I79" s="82"/>
      <c r="J79" s="83"/>
      <c r="K79" s="84">
        <f>SUM(K78:M78)</f>
        <v>7715295.11</v>
      </c>
      <c r="L79" s="84"/>
      <c r="M79" s="84"/>
      <c r="N79" s="84">
        <f>SUM(N78:P78)</f>
        <v>7715295.11</v>
      </c>
      <c r="O79" s="84"/>
      <c r="P79" s="84"/>
    </row>
    <row r="80">
      <c r="B80" s="18"/>
      <c r="C80" s="24"/>
      <c r="D80" s="85"/>
      <c r="E80" s="85"/>
      <c r="F80" s="85"/>
      <c r="G80" s="85"/>
      <c r="H80" s="85"/>
      <c r="I80" s="85"/>
      <c r="J80" s="85"/>
      <c r="K80" s="85"/>
      <c r="L80" s="86"/>
      <c r="M80" s="86"/>
      <c r="N80" s="86"/>
      <c r="O80" s="86"/>
      <c r="P80" s="86"/>
    </row>
    <row r="81">
      <c r="B81" s="18"/>
      <c r="C81" s="87" t="s">
        <v>47</v>
      </c>
      <c r="D81" s="85"/>
      <c r="E81" s="85"/>
      <c r="F81" s="85"/>
      <c r="G81" s="85"/>
      <c r="H81" s="85"/>
      <c r="I81" s="85"/>
      <c r="J81" s="85"/>
      <c r="K81" s="85"/>
      <c r="L81" s="86"/>
      <c r="M81" s="86"/>
      <c r="N81" s="86"/>
      <c r="O81" s="86"/>
      <c r="P81" s="86"/>
    </row>
    <row r="82">
      <c r="B82" s="18"/>
      <c r="C82" s="87"/>
      <c r="D82" s="85"/>
      <c r="E82" s="85"/>
      <c r="F82" s="85"/>
      <c r="G82" s="85"/>
      <c r="H82" s="85"/>
      <c r="I82" s="85"/>
      <c r="J82" s="85"/>
      <c r="K82" s="85"/>
      <c r="L82" s="86"/>
      <c r="M82" s="86"/>
      <c r="N82" s="86"/>
      <c r="O82" s="86"/>
      <c r="P82" s="86"/>
    </row>
    <row r="83">
      <c r="B83" s="18"/>
      <c r="C83" s="35" t="s">
        <v>48</v>
      </c>
      <c r="D83" s="85"/>
      <c r="E83" s="85"/>
      <c r="F83" s="85"/>
      <c r="G83" s="85"/>
      <c r="H83" s="85"/>
      <c r="I83" s="85"/>
      <c r="J83" s="85"/>
      <c r="K83" s="85"/>
      <c r="L83" s="86"/>
      <c r="M83" s="86"/>
      <c r="N83" s="86"/>
      <c r="O83" s="86"/>
      <c r="P83" s="86"/>
    </row>
    <row r="84">
      <c r="B84" s="18"/>
      <c r="C84" s="24"/>
      <c r="D84" s="85"/>
      <c r="E84" s="85"/>
      <c r="F84" s="85"/>
      <c r="G84" s="85"/>
      <c r="H84" s="85"/>
      <c r="I84" s="85"/>
      <c r="J84" s="85"/>
      <c r="K84" s="85"/>
      <c r="L84" s="86"/>
      <c r="M84" s="86"/>
      <c r="N84" s="86"/>
      <c r="O84" s="86"/>
      <c r="P84" s="86"/>
    </row>
    <row r="85" ht="12" customHeight="1">
      <c r="B85" s="18"/>
      <c r="D85" s="25" t="s">
        <v>16</v>
      </c>
      <c r="E85" s="25"/>
      <c r="F85" s="25"/>
      <c r="G85" s="25"/>
      <c r="H85" s="25"/>
      <c r="I85" s="25"/>
      <c r="J85" s="26">
        <v>2021</v>
      </c>
      <c r="K85" s="26"/>
      <c r="L85" s="26"/>
      <c r="M85" s="26">
        <v>2020</v>
      </c>
      <c r="N85" s="26"/>
      <c r="O85" s="26"/>
    </row>
    <row r="86" ht="12" customHeight="1">
      <c r="B86" s="18"/>
      <c r="D86" s="88" t="s">
        <v>49</v>
      </c>
      <c r="E86" s="88"/>
      <c r="F86" s="88"/>
      <c r="G86" s="88"/>
      <c r="H86" s="88"/>
      <c r="I86" s="88"/>
      <c r="J86" s="79">
        <v>3791643.55</v>
      </c>
      <c r="K86" s="80"/>
      <c r="L86" s="80"/>
      <c r="M86" s="79">
        <v>3719791.99</v>
      </c>
      <c r="N86" s="80"/>
      <c r="O86" s="80"/>
    </row>
    <row r="87" ht="12" customHeight="1">
      <c r="B87" s="18"/>
      <c r="D87" s="88" t="s">
        <v>50</v>
      </c>
      <c r="E87" s="88"/>
      <c r="F87" s="88"/>
      <c r="G87" s="88"/>
      <c r="H87" s="88"/>
      <c r="I87" s="88"/>
      <c r="J87" s="79">
        <v>75830.8</v>
      </c>
      <c r="K87" s="80"/>
      <c r="L87" s="80"/>
      <c r="M87" s="79">
        <v>75830.8</v>
      </c>
      <c r="N87" s="80"/>
      <c r="O87" s="80"/>
    </row>
    <row r="88" ht="12" customHeight="1">
      <c r="B88" s="18"/>
      <c r="D88" s="88" t="s">
        <v>51</v>
      </c>
      <c r="E88" s="88"/>
      <c r="F88" s="88"/>
      <c r="G88" s="88"/>
      <c r="H88" s="88"/>
      <c r="I88" s="88"/>
      <c r="J88" s="56">
        <v>11509671.46</v>
      </c>
      <c r="K88" s="60"/>
      <c r="L88" s="61"/>
      <c r="M88" s="79">
        <v>11479115.9</v>
      </c>
      <c r="N88" s="80"/>
      <c r="O88" s="80"/>
    </row>
    <row r="89" ht="12" customHeight="1">
      <c r="B89" s="18"/>
      <c r="D89" s="88" t="s">
        <v>52</v>
      </c>
      <c r="E89" s="88"/>
      <c r="F89" s="88"/>
      <c r="G89" s="88"/>
      <c r="H89" s="88"/>
      <c r="I89" s="88"/>
      <c r="J89" s="79">
        <v>1141275.06</v>
      </c>
      <c r="K89" s="80"/>
      <c r="L89" s="80"/>
      <c r="M89" s="79">
        <v>1141275.06</v>
      </c>
      <c r="N89" s="80"/>
      <c r="O89" s="80"/>
    </row>
    <row r="90" ht="12" customHeight="1">
      <c r="B90" s="18"/>
      <c r="D90" s="88" t="s">
        <v>53</v>
      </c>
      <c r="E90" s="88"/>
      <c r="F90" s="88"/>
      <c r="G90" s="88"/>
      <c r="H90" s="88"/>
      <c r="I90" s="88"/>
      <c r="J90" s="79">
        <v>315262.8</v>
      </c>
      <c r="K90" s="80"/>
      <c r="L90" s="80"/>
      <c r="M90" s="79">
        <v>315262.8</v>
      </c>
      <c r="N90" s="80"/>
      <c r="O90" s="80"/>
    </row>
    <row r="91" ht="12" customHeight="1">
      <c r="B91" s="18"/>
      <c r="D91" s="89" t="s">
        <v>54</v>
      </c>
      <c r="E91" s="89"/>
      <c r="F91" s="89"/>
      <c r="G91" s="89"/>
      <c r="H91" s="89"/>
      <c r="I91" s="89"/>
      <c r="J91" s="84">
        <f>SUM(J86:L90)</f>
        <v>16833683.67</v>
      </c>
      <c r="K91" s="84"/>
      <c r="L91" s="84"/>
      <c r="M91" s="84">
        <f>SUM(M86:O90)</f>
        <v>16731276.550000003</v>
      </c>
      <c r="N91" s="84"/>
      <c r="O91" s="84"/>
    </row>
    <row r="92" ht="12" customHeight="1">
      <c r="B92" s="18"/>
      <c r="D92" s="78" t="s">
        <v>55</v>
      </c>
      <c r="E92" s="78"/>
      <c r="F92" s="78"/>
      <c r="G92" s="78"/>
      <c r="H92" s="78"/>
      <c r="I92" s="78"/>
      <c r="J92" s="79">
        <v>3848880</v>
      </c>
      <c r="K92" s="80"/>
      <c r="L92" s="80"/>
      <c r="M92" s="79">
        <v>3848880</v>
      </c>
      <c r="N92" s="80"/>
      <c r="O92" s="80"/>
    </row>
    <row r="93" ht="12" customHeight="1">
      <c r="B93" s="18"/>
      <c r="D93" s="78" t="s">
        <v>56</v>
      </c>
      <c r="E93" s="78"/>
      <c r="F93" s="78"/>
      <c r="G93" s="78"/>
      <c r="H93" s="78"/>
      <c r="I93" s="78"/>
      <c r="J93" s="79">
        <v>0</v>
      </c>
      <c r="K93" s="80"/>
      <c r="L93" s="80"/>
      <c r="M93" s="79">
        <v>0</v>
      </c>
      <c r="N93" s="80"/>
      <c r="O93" s="80"/>
    </row>
    <row r="94" ht="12" customHeight="1">
      <c r="B94" s="18"/>
      <c r="D94" s="89" t="s">
        <v>57</v>
      </c>
      <c r="E94" s="89"/>
      <c r="F94" s="89"/>
      <c r="G94" s="89"/>
      <c r="H94" s="89"/>
      <c r="I94" s="89"/>
      <c r="J94" s="84">
        <f>SUM(J92:L93)</f>
        <v>3848880</v>
      </c>
      <c r="K94" s="84"/>
      <c r="L94" s="84"/>
      <c r="M94" s="84">
        <f>SUM(M92:O93)</f>
        <v>3848880</v>
      </c>
      <c r="N94" s="84"/>
      <c r="O94" s="84"/>
    </row>
    <row r="95" ht="12" customHeight="1">
      <c r="B95" s="18"/>
      <c r="D95" s="78" t="s">
        <v>58</v>
      </c>
      <c r="E95" s="78"/>
      <c r="F95" s="78"/>
      <c r="G95" s="78"/>
      <c r="H95" s="78"/>
      <c r="I95" s="78"/>
      <c r="J95" s="79">
        <v>-14231156.61</v>
      </c>
      <c r="K95" s="80"/>
      <c r="L95" s="80"/>
      <c r="M95" s="79">
        <v>-13368112.29</v>
      </c>
      <c r="N95" s="80"/>
      <c r="O95" s="80"/>
    </row>
    <row r="96" ht="12" customHeight="1">
      <c r="B96" s="18"/>
      <c r="D96" s="81" t="s">
        <v>59</v>
      </c>
      <c r="E96" s="82"/>
      <c r="F96" s="82"/>
      <c r="G96" s="82"/>
      <c r="H96" s="82"/>
      <c r="I96" s="83"/>
      <c r="J96" s="84">
        <f>SUM(J95)</f>
        <v>-14231156.61</v>
      </c>
      <c r="K96" s="84"/>
      <c r="L96" s="84"/>
      <c r="M96" s="84">
        <f>SUM(M95)</f>
        <v>-13368112.29</v>
      </c>
      <c r="N96" s="84"/>
      <c r="O96" s="84"/>
    </row>
    <row r="97" ht="12" customHeight="1">
      <c r="B97" s="18"/>
      <c r="D97" s="62" t="s">
        <v>18</v>
      </c>
      <c r="E97" s="63"/>
      <c r="F97" s="63"/>
      <c r="G97" s="63"/>
      <c r="H97" s="63"/>
      <c r="I97" s="90"/>
      <c r="J97" s="84">
        <f>SUM(J91,J94,J96)</f>
        <v>6451407.0600000024</v>
      </c>
      <c r="K97" s="84"/>
      <c r="L97" s="84"/>
      <c r="M97" s="84">
        <f>SUM(M91,M94,M96)</f>
        <v>7212044.2600000054</v>
      </c>
      <c r="N97" s="84"/>
      <c r="O97" s="84"/>
    </row>
    <row r="98">
      <c r="B98" s="18"/>
      <c r="C98" s="24"/>
      <c r="D98" s="85"/>
      <c r="E98" s="85"/>
      <c r="F98" s="85"/>
      <c r="G98" s="85"/>
      <c r="H98" s="85"/>
      <c r="I98" s="85"/>
      <c r="J98" s="85"/>
      <c r="K98" s="85"/>
      <c r="L98" s="86"/>
      <c r="M98" s="86"/>
      <c r="N98" s="86"/>
      <c r="O98" s="86"/>
      <c r="P98" s="86"/>
    </row>
    <row r="99">
      <c r="B99" s="18"/>
      <c r="C99" s="24"/>
      <c r="D99" s="91"/>
      <c r="E99" s="85"/>
      <c r="F99" s="85"/>
      <c r="G99" s="85"/>
      <c r="H99" s="85"/>
      <c r="I99" s="85"/>
      <c r="J99" s="85"/>
      <c r="K99" s="85"/>
      <c r="L99" s="86"/>
      <c r="M99" s="86"/>
      <c r="N99" s="86"/>
      <c r="O99" s="86"/>
      <c r="P99" s="86"/>
    </row>
    <row r="100">
      <c r="B100" s="18"/>
      <c r="C100" s="24"/>
      <c r="D100" s="85"/>
      <c r="E100" s="85"/>
      <c r="F100" s="85"/>
      <c r="G100" s="85"/>
      <c r="H100" s="85"/>
      <c r="I100" s="85"/>
      <c r="J100" s="85"/>
      <c r="K100" s="85"/>
      <c r="L100" s="86"/>
      <c r="M100" s="86"/>
      <c r="N100" s="86"/>
      <c r="O100" s="86"/>
      <c r="P100" s="86"/>
    </row>
    <row r="102">
      <c r="A102" s="16"/>
      <c r="B102" s="92" t="s">
        <v>60</v>
      </c>
    </row>
    <row r="103">
      <c r="A103" s="16"/>
      <c r="B103" s="92"/>
    </row>
    <row r="104" s="45" customFormat="1">
      <c r="A104" s="93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</row>
    <row r="105">
      <c r="A105" s="95"/>
      <c r="B105" s="94"/>
      <c r="C105" s="96" t="s">
        <v>61</v>
      </c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</row>
    <row r="106">
      <c r="A106" s="95"/>
      <c r="B106" s="94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</row>
    <row r="107" ht="15.75" customHeight="1">
      <c r="A107" s="95"/>
      <c r="B107" s="94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</row>
    <row r="108">
      <c r="A108" s="95"/>
      <c r="B108" s="94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</row>
    <row r="109">
      <c r="A109" s="95"/>
      <c r="B109" s="94"/>
      <c r="C109" s="47"/>
      <c r="D109" s="47"/>
      <c r="E109" s="25" t="s">
        <v>16</v>
      </c>
      <c r="F109" s="25"/>
      <c r="G109" s="25"/>
      <c r="H109" s="25"/>
      <c r="I109" s="26">
        <v>2021</v>
      </c>
      <c r="J109" s="26"/>
      <c r="K109" s="26"/>
      <c r="L109" s="26">
        <v>2020</v>
      </c>
      <c r="M109" s="26"/>
      <c r="N109" s="26"/>
      <c r="P109" s="47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</row>
    <row r="110">
      <c r="A110" s="95"/>
      <c r="B110" s="94"/>
      <c r="C110" s="47"/>
      <c r="D110" s="47"/>
      <c r="E110" s="78" t="s">
        <v>62</v>
      </c>
      <c r="F110" s="78"/>
      <c r="G110" s="78"/>
      <c r="H110" s="78"/>
      <c r="I110" s="79">
        <v>28381354.53</v>
      </c>
      <c r="J110" s="80"/>
      <c r="K110" s="80"/>
      <c r="L110" s="79">
        <v>2116856.52</v>
      </c>
      <c r="M110" s="80"/>
      <c r="N110" s="80"/>
      <c r="P110" s="47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</row>
    <row r="111">
      <c r="A111" s="95"/>
      <c r="B111" s="94"/>
      <c r="C111" s="47"/>
      <c r="D111" s="47"/>
      <c r="E111" s="78" t="s">
        <v>63</v>
      </c>
      <c r="F111" s="78"/>
      <c r="G111" s="78"/>
      <c r="H111" s="78"/>
      <c r="I111" s="79">
        <v>0</v>
      </c>
      <c r="J111" s="80"/>
      <c r="K111" s="80"/>
      <c r="L111" s="79">
        <v>0</v>
      </c>
      <c r="M111" s="80"/>
      <c r="N111" s="80"/>
      <c r="P111" s="47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</row>
    <row r="112">
      <c r="A112" s="95"/>
      <c r="B112" s="94"/>
      <c r="C112" s="47"/>
      <c r="D112" s="47"/>
      <c r="E112" s="62" t="s">
        <v>64</v>
      </c>
      <c r="F112" s="63"/>
      <c r="G112" s="63"/>
      <c r="H112" s="90"/>
      <c r="I112" s="84">
        <f>SUM(I110:K111)</f>
        <v>28381354.53</v>
      </c>
      <c r="J112" s="84"/>
      <c r="K112" s="84"/>
      <c r="L112" s="84">
        <f>SUM(L110:N111)</f>
        <v>2116856.52</v>
      </c>
      <c r="M112" s="84"/>
      <c r="N112" s="84"/>
      <c r="P112" s="47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</row>
    <row r="113">
      <c r="A113" s="95"/>
      <c r="B113" s="94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</row>
    <row r="114">
      <c r="A114" s="95"/>
      <c r="B114" s="17" t="s">
        <v>12</v>
      </c>
      <c r="C114" s="87" t="s">
        <v>65</v>
      </c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</row>
    <row r="115">
      <c r="A115" s="95"/>
      <c r="B115" s="17"/>
      <c r="C115" s="8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</row>
    <row r="116">
      <c r="A116" s="95"/>
      <c r="B116" s="94"/>
      <c r="C116" s="97" t="s">
        <v>66</v>
      </c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</row>
    <row r="117">
      <c r="A117" s="95"/>
      <c r="B117" s="94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</row>
    <row r="118" ht="12" customHeight="1">
      <c r="A118" s="95"/>
      <c r="B118" s="94"/>
      <c r="C118" s="47"/>
      <c r="D118" s="25" t="s">
        <v>16</v>
      </c>
      <c r="E118" s="25"/>
      <c r="F118" s="25"/>
      <c r="G118" s="25"/>
      <c r="H118" s="25"/>
      <c r="I118" s="25"/>
      <c r="J118" s="25"/>
      <c r="K118" s="25"/>
      <c r="L118" s="25"/>
      <c r="M118" s="51" t="s">
        <v>22</v>
      </c>
      <c r="N118" s="52"/>
      <c r="O118" s="53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</row>
    <row r="119" ht="12" customHeight="1">
      <c r="A119" s="95"/>
      <c r="B119" s="94"/>
      <c r="C119" s="47"/>
      <c r="D119" s="98" t="s">
        <v>67</v>
      </c>
      <c r="E119" s="50"/>
      <c r="F119" s="50"/>
      <c r="G119" s="50"/>
      <c r="H119" s="50"/>
      <c r="I119" s="50"/>
      <c r="J119" s="50"/>
      <c r="K119" s="50"/>
      <c r="L119" s="99"/>
      <c r="M119" s="100">
        <v>3880885.21</v>
      </c>
      <c r="N119" s="101"/>
      <c r="O119" s="102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</row>
    <row r="120" ht="12" customHeight="1">
      <c r="A120" s="95"/>
      <c r="B120" s="94"/>
      <c r="C120" s="47"/>
      <c r="D120" s="98" t="s">
        <v>68</v>
      </c>
      <c r="E120" s="50"/>
      <c r="F120" s="50"/>
      <c r="G120" s="50"/>
      <c r="H120" s="50"/>
      <c r="I120" s="50"/>
      <c r="J120" s="50"/>
      <c r="K120" s="50"/>
      <c r="L120" s="99"/>
      <c r="M120" s="100">
        <v>23620512.99</v>
      </c>
      <c r="N120" s="101"/>
      <c r="O120" s="102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</row>
    <row r="121" ht="12" customHeight="1">
      <c r="A121" s="95"/>
      <c r="B121" s="94"/>
      <c r="C121" s="47"/>
      <c r="D121" s="78" t="s">
        <v>69</v>
      </c>
      <c r="E121" s="78"/>
      <c r="F121" s="78"/>
      <c r="G121" s="78"/>
      <c r="H121" s="78"/>
      <c r="I121" s="78"/>
      <c r="J121" s="78"/>
      <c r="K121" s="78"/>
      <c r="L121" s="78"/>
      <c r="M121" s="103">
        <v>504878.19</v>
      </c>
      <c r="N121" s="103"/>
      <c r="O121" s="103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</row>
    <row r="122" ht="12" customHeight="1">
      <c r="A122" s="95"/>
      <c r="B122" s="94"/>
      <c r="C122" s="47"/>
      <c r="D122" s="78" t="s">
        <v>70</v>
      </c>
      <c r="E122" s="78"/>
      <c r="F122" s="78"/>
      <c r="G122" s="78"/>
      <c r="H122" s="78"/>
      <c r="I122" s="78"/>
      <c r="J122" s="78"/>
      <c r="K122" s="78"/>
      <c r="L122" s="78"/>
      <c r="M122" s="103">
        <v>271492.53</v>
      </c>
      <c r="N122" s="103"/>
      <c r="O122" s="103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</row>
    <row r="123" ht="12" customHeight="1">
      <c r="A123" s="95"/>
      <c r="B123" s="94"/>
      <c r="C123" s="47"/>
      <c r="D123" s="54" t="s">
        <v>71</v>
      </c>
      <c r="E123" s="55"/>
      <c r="F123" s="55"/>
      <c r="G123" s="55"/>
      <c r="H123" s="55"/>
      <c r="I123" s="55"/>
      <c r="J123" s="55"/>
      <c r="K123" s="55"/>
      <c r="L123" s="59"/>
      <c r="M123" s="100">
        <v>103585.61</v>
      </c>
      <c r="N123" s="101"/>
      <c r="O123" s="102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</row>
    <row r="124" ht="12" customHeight="1">
      <c r="A124" s="95"/>
      <c r="B124" s="94"/>
      <c r="C124" s="47"/>
      <c r="D124" s="62" t="s">
        <v>72</v>
      </c>
      <c r="E124" s="63"/>
      <c r="F124" s="63"/>
      <c r="G124" s="63"/>
      <c r="H124" s="63"/>
      <c r="I124" s="63"/>
      <c r="J124" s="63"/>
      <c r="K124" s="63"/>
      <c r="L124" s="90"/>
      <c r="M124" s="84">
        <f>SUM(M119:O123)</f>
        <v>28381354.53</v>
      </c>
      <c r="N124" s="84"/>
      <c r="O124" s="84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</row>
    <row r="125">
      <c r="A125" s="95"/>
      <c r="B125" s="94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</row>
    <row r="126">
      <c r="A126" s="95"/>
      <c r="B126" s="9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</row>
    <row r="127" ht="12" customHeight="1">
      <c r="A127" s="95"/>
      <c r="B127" s="94"/>
      <c r="C127" s="87" t="s">
        <v>73</v>
      </c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</row>
    <row r="128" ht="12" customHeight="1">
      <c r="A128" s="95"/>
      <c r="B128" s="94"/>
      <c r="C128" s="87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</row>
    <row r="129">
      <c r="A129" s="95"/>
      <c r="B129" s="94"/>
      <c r="C129" s="96" t="s">
        <v>74</v>
      </c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</row>
    <row r="130">
      <c r="A130" s="95"/>
      <c r="B130" s="94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</row>
    <row r="131" ht="12" customHeight="1">
      <c r="A131" s="95"/>
      <c r="B131" s="9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</row>
    <row r="132" ht="12" customHeight="1">
      <c r="A132" s="95"/>
      <c r="B132" s="94"/>
      <c r="C132" s="87" t="s">
        <v>75</v>
      </c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</row>
    <row r="133" ht="12" customHeight="1">
      <c r="A133" s="95"/>
      <c r="B133" s="94"/>
      <c r="C133" s="87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</row>
    <row r="134" ht="27" customHeight="1">
      <c r="A134" s="95"/>
      <c r="B134" s="94"/>
      <c r="C134" s="105" t="s">
        <v>76</v>
      </c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</row>
    <row r="135" ht="12" customHeight="1">
      <c r="A135" s="95"/>
      <c r="B135" s="9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</row>
    <row r="136" ht="12" customHeight="1">
      <c r="A136" s="95"/>
      <c r="B136" s="94"/>
      <c r="C136" s="87" t="s">
        <v>77</v>
      </c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</row>
    <row r="137" ht="12" customHeight="1">
      <c r="A137" s="95"/>
      <c r="B137" s="94"/>
      <c r="C137" s="87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</row>
    <row r="138" ht="16.5" customHeight="1">
      <c r="A138" s="95"/>
      <c r="B138" s="94"/>
      <c r="C138" s="106" t="s">
        <v>78</v>
      </c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</row>
    <row r="139">
      <c r="A139" s="95"/>
      <c r="B139" s="94"/>
      <c r="C139" s="107" t="s">
        <v>79</v>
      </c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</row>
    <row r="140">
      <c r="A140" s="95"/>
      <c r="B140" s="94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</row>
    <row r="141">
      <c r="A141" s="95"/>
      <c r="B141" s="94"/>
      <c r="C141" s="105" t="s">
        <v>80</v>
      </c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</row>
    <row r="142" ht="30" customHeight="1">
      <c r="A142" s="95"/>
      <c r="B142" s="94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</row>
    <row r="143">
      <c r="A143" s="95"/>
      <c r="B143" s="94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</row>
    <row r="144">
      <c r="A144" s="94"/>
      <c r="B144" s="16" t="s">
        <v>81</v>
      </c>
      <c r="C144" s="109" t="s">
        <v>82</v>
      </c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</row>
    <row r="145">
      <c r="A145" s="94"/>
      <c r="B145" s="16"/>
      <c r="C145" s="109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</row>
    <row r="146">
      <c r="A146" s="110"/>
      <c r="B146" s="110"/>
      <c r="C146" s="16" t="s">
        <v>83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</row>
    <row r="147">
      <c r="A147" s="110"/>
      <c r="B147" s="110"/>
      <c r="C147" s="16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</row>
    <row r="148">
      <c r="A148" s="110"/>
      <c r="B148" s="110"/>
      <c r="C148" s="16"/>
      <c r="D148" s="25" t="s">
        <v>16</v>
      </c>
      <c r="E148" s="25"/>
      <c r="F148" s="25"/>
      <c r="G148" s="25"/>
      <c r="H148" s="25"/>
      <c r="I148" s="25"/>
      <c r="J148" s="25"/>
      <c r="K148" s="25"/>
      <c r="L148" s="25"/>
      <c r="M148" s="51" t="s">
        <v>22</v>
      </c>
      <c r="N148" s="52"/>
      <c r="O148" s="53"/>
      <c r="P148" s="110"/>
    </row>
    <row r="149">
      <c r="A149" s="110"/>
      <c r="B149" s="110"/>
      <c r="C149" s="16"/>
      <c r="D149" s="78" t="s">
        <v>84</v>
      </c>
      <c r="E149" s="78"/>
      <c r="F149" s="78"/>
      <c r="G149" s="78"/>
      <c r="H149" s="78"/>
      <c r="I149" s="78"/>
      <c r="J149" s="78"/>
      <c r="K149" s="78"/>
      <c r="L149" s="78"/>
      <c r="M149" s="79">
        <v>167192951.38</v>
      </c>
      <c r="N149" s="80"/>
      <c r="O149" s="80"/>
      <c r="P149" s="110"/>
    </row>
    <row r="150">
      <c r="A150" s="110"/>
      <c r="B150" s="110"/>
      <c r="C150" s="16"/>
      <c r="D150" s="78"/>
      <c r="E150" s="78"/>
      <c r="F150" s="78"/>
      <c r="G150" s="78"/>
      <c r="H150" s="78"/>
      <c r="I150" s="78"/>
      <c r="J150" s="78"/>
      <c r="K150" s="78"/>
      <c r="L150" s="78"/>
      <c r="M150" s="79"/>
      <c r="N150" s="80"/>
      <c r="O150" s="80"/>
      <c r="P150" s="110"/>
    </row>
    <row r="151">
      <c r="A151" s="110"/>
      <c r="B151" s="110"/>
      <c r="C151" s="16"/>
      <c r="D151" s="89" t="s">
        <v>85</v>
      </c>
      <c r="E151" s="89"/>
      <c r="F151" s="89"/>
      <c r="G151" s="89"/>
      <c r="H151" s="89"/>
      <c r="I151" s="89"/>
      <c r="J151" s="89"/>
      <c r="K151" s="89"/>
      <c r="L151" s="89"/>
      <c r="M151" s="84">
        <f>SUM(M149:O150)</f>
        <v>167192951.38</v>
      </c>
      <c r="N151" s="84"/>
      <c r="O151" s="84"/>
      <c r="P151" s="110"/>
    </row>
    <row r="152">
      <c r="A152" s="110"/>
      <c r="B152" s="110"/>
      <c r="C152" s="16"/>
      <c r="D152" s="111" t="s">
        <v>86</v>
      </c>
      <c r="E152" s="112"/>
      <c r="F152" s="112"/>
      <c r="G152" s="112"/>
      <c r="H152" s="112"/>
      <c r="I152" s="112"/>
      <c r="J152" s="112"/>
      <c r="K152" s="112"/>
      <c r="L152" s="113"/>
      <c r="M152" s="79">
        <v>172500000</v>
      </c>
      <c r="N152" s="80"/>
      <c r="O152" s="80"/>
      <c r="P152" s="110"/>
    </row>
    <row r="153">
      <c r="A153" s="110"/>
      <c r="B153" s="110"/>
      <c r="C153" s="16"/>
      <c r="D153" s="89" t="s">
        <v>87</v>
      </c>
      <c r="E153" s="89"/>
      <c r="F153" s="89"/>
      <c r="G153" s="89"/>
      <c r="H153" s="89"/>
      <c r="I153" s="89"/>
      <c r="J153" s="89"/>
      <c r="K153" s="89"/>
      <c r="L153" s="89"/>
      <c r="M153" s="84">
        <f>SUM(M152)</f>
        <v>172500000</v>
      </c>
      <c r="N153" s="84"/>
      <c r="O153" s="84"/>
      <c r="P153" s="110"/>
    </row>
    <row r="154">
      <c r="A154" s="110"/>
      <c r="B154" s="110"/>
      <c r="C154" s="16"/>
      <c r="D154" s="78" t="s">
        <v>88</v>
      </c>
      <c r="E154" s="78"/>
      <c r="F154" s="78"/>
      <c r="G154" s="78"/>
      <c r="H154" s="78"/>
      <c r="I154" s="78"/>
      <c r="J154" s="78"/>
      <c r="K154" s="78"/>
      <c r="L154" s="78"/>
      <c r="M154" s="79">
        <v>421362.33</v>
      </c>
      <c r="N154" s="80"/>
      <c r="O154" s="80"/>
      <c r="P154" s="110"/>
    </row>
    <row r="155">
      <c r="A155" s="110"/>
      <c r="B155" s="110"/>
      <c r="C155" s="16"/>
      <c r="D155" s="54" t="s">
        <v>89</v>
      </c>
      <c r="E155" s="55"/>
      <c r="F155" s="55"/>
      <c r="G155" s="55"/>
      <c r="H155" s="55"/>
      <c r="I155" s="55"/>
      <c r="J155" s="55"/>
      <c r="K155" s="55"/>
      <c r="L155" s="59"/>
      <c r="M155" s="56">
        <v>15100</v>
      </c>
      <c r="N155" s="60"/>
      <c r="O155" s="61"/>
      <c r="P155" s="110"/>
    </row>
    <row r="156">
      <c r="A156" s="110"/>
      <c r="B156" s="110"/>
      <c r="C156" s="16"/>
      <c r="D156" s="89" t="s">
        <v>90</v>
      </c>
      <c r="E156" s="89"/>
      <c r="F156" s="89"/>
      <c r="G156" s="89"/>
      <c r="H156" s="89"/>
      <c r="I156" s="89"/>
      <c r="J156" s="89"/>
      <c r="K156" s="89"/>
      <c r="L156" s="89"/>
      <c r="M156" s="84">
        <f>SUM(M154:O155)</f>
        <v>436462.33</v>
      </c>
      <c r="N156" s="84"/>
      <c r="O156" s="84"/>
      <c r="P156" s="110"/>
    </row>
    <row r="157">
      <c r="A157" s="110"/>
      <c r="B157" s="110"/>
      <c r="C157" s="16"/>
      <c r="D157" s="62" t="s">
        <v>18</v>
      </c>
      <c r="E157" s="63"/>
      <c r="F157" s="63"/>
      <c r="G157" s="63"/>
      <c r="H157" s="63"/>
      <c r="I157" s="63"/>
      <c r="J157" s="63"/>
      <c r="K157" s="63"/>
      <c r="L157" s="90"/>
      <c r="M157" s="84">
        <f>+M156+M153+M151</f>
        <v>340129413.71000004</v>
      </c>
      <c r="N157" s="84"/>
      <c r="O157" s="84"/>
      <c r="P157" s="110"/>
    </row>
    <row r="158">
      <c r="B158" s="114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</row>
    <row r="159">
      <c r="A159" s="47"/>
      <c r="B159" s="47"/>
      <c r="C159" s="16" t="s">
        <v>91</v>
      </c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</row>
    <row r="160">
      <c r="A160" s="47"/>
      <c r="B160" s="48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</row>
    <row r="161" ht="12.75" customHeight="1">
      <c r="A161" s="110"/>
      <c r="B161" s="110"/>
      <c r="C161" s="16"/>
      <c r="D161" s="115" t="s">
        <v>16</v>
      </c>
      <c r="E161" s="115"/>
      <c r="F161" s="115"/>
      <c r="G161" s="115"/>
      <c r="H161" s="115"/>
      <c r="I161" s="115"/>
      <c r="J161" s="115"/>
      <c r="K161" s="115"/>
      <c r="L161" s="115"/>
      <c r="M161" s="51" t="s">
        <v>22</v>
      </c>
      <c r="N161" s="52"/>
      <c r="O161" s="53"/>
      <c r="P161" s="110"/>
    </row>
    <row r="162" ht="12.75" customHeight="1">
      <c r="A162" s="110"/>
      <c r="B162" s="110"/>
      <c r="C162" s="16"/>
      <c r="D162" s="88" t="s">
        <v>92</v>
      </c>
      <c r="E162" s="88"/>
      <c r="F162" s="88"/>
      <c r="G162" s="88"/>
      <c r="H162" s="88"/>
      <c r="I162" s="88"/>
      <c r="J162" s="88"/>
      <c r="K162" s="88"/>
      <c r="L162" s="88"/>
      <c r="M162" s="79">
        <v>322525936.9</v>
      </c>
      <c r="N162" s="80"/>
      <c r="O162" s="80"/>
      <c r="P162" s="110"/>
    </row>
    <row r="163" ht="12.75" customHeight="1">
      <c r="A163" s="110"/>
      <c r="B163" s="110"/>
      <c r="C163" s="16"/>
      <c r="D163" s="88" t="s">
        <v>93</v>
      </c>
      <c r="E163" s="88"/>
      <c r="F163" s="88"/>
      <c r="G163" s="88"/>
      <c r="H163" s="88"/>
      <c r="I163" s="88"/>
      <c r="J163" s="88"/>
      <c r="K163" s="88"/>
      <c r="L163" s="88"/>
      <c r="M163" s="116">
        <v>0</v>
      </c>
      <c r="N163" s="117"/>
      <c r="O163" s="118"/>
      <c r="P163" s="110"/>
    </row>
    <row r="164" ht="12.75" customHeight="1">
      <c r="A164" s="110"/>
      <c r="B164" s="110"/>
      <c r="C164" s="16"/>
      <c r="D164" s="88" t="s">
        <v>94</v>
      </c>
      <c r="E164" s="88"/>
      <c r="F164" s="88"/>
      <c r="G164" s="88"/>
      <c r="H164" s="88"/>
      <c r="I164" s="88"/>
      <c r="J164" s="88"/>
      <c r="K164" s="88"/>
      <c r="L164" s="88"/>
      <c r="M164" s="116">
        <v>0</v>
      </c>
      <c r="N164" s="117"/>
      <c r="O164" s="118"/>
      <c r="P164" s="110"/>
    </row>
    <row r="165" ht="12.75" customHeight="1">
      <c r="A165" s="110"/>
      <c r="B165" s="110"/>
      <c r="C165" s="16"/>
      <c r="D165" s="88" t="s">
        <v>95</v>
      </c>
      <c r="E165" s="88"/>
      <c r="F165" s="88"/>
      <c r="G165" s="88"/>
      <c r="H165" s="88"/>
      <c r="I165" s="88"/>
      <c r="J165" s="88"/>
      <c r="K165" s="88"/>
      <c r="L165" s="88"/>
      <c r="M165" s="116">
        <v>0</v>
      </c>
      <c r="N165" s="117"/>
      <c r="O165" s="118"/>
      <c r="P165" s="110"/>
    </row>
    <row r="166" ht="12.75" customHeight="1">
      <c r="A166" s="110"/>
      <c r="B166" s="110"/>
      <c r="C166" s="16"/>
      <c r="D166" s="88" t="s">
        <v>96</v>
      </c>
      <c r="E166" s="88"/>
      <c r="F166" s="88"/>
      <c r="G166" s="88"/>
      <c r="H166" s="88"/>
      <c r="I166" s="88"/>
      <c r="J166" s="88"/>
      <c r="K166" s="88"/>
      <c r="L166" s="88"/>
      <c r="M166" s="116">
        <v>1183010.58</v>
      </c>
      <c r="N166" s="117"/>
      <c r="O166" s="118"/>
      <c r="P166" s="110"/>
    </row>
    <row r="167" ht="12.75" customHeight="1">
      <c r="A167" s="110"/>
      <c r="B167" s="110"/>
      <c r="C167" s="16"/>
      <c r="D167" s="119" t="s">
        <v>97</v>
      </c>
      <c r="E167" s="119"/>
      <c r="F167" s="119"/>
      <c r="G167" s="119"/>
      <c r="H167" s="119"/>
      <c r="I167" s="119"/>
      <c r="J167" s="119"/>
      <c r="K167" s="119"/>
      <c r="L167" s="119"/>
      <c r="M167" s="84">
        <f>SUM(M162:O166)</f>
        <v>323708947.47999996</v>
      </c>
      <c r="N167" s="84"/>
      <c r="O167" s="84"/>
      <c r="P167" s="120"/>
    </row>
    <row r="168">
      <c r="A168" s="47"/>
      <c r="B168" s="48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</row>
    <row r="169">
      <c r="B169" s="114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</row>
    <row r="170">
      <c r="A170" s="16"/>
      <c r="B170" s="121" t="s">
        <v>98</v>
      </c>
      <c r="C170" s="122" t="s">
        <v>99</v>
      </c>
    </row>
    <row r="171">
      <c r="A171" s="16"/>
      <c r="B171" s="121"/>
      <c r="C171" s="122"/>
    </row>
    <row r="172">
      <c r="A172" s="110"/>
      <c r="B172" s="123"/>
      <c r="C172" s="16" t="s">
        <v>100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</row>
    <row r="173">
      <c r="A173" s="110"/>
      <c r="B173" s="123"/>
      <c r="C173" s="16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</row>
    <row r="175">
      <c r="E175" s="75" t="s">
        <v>16</v>
      </c>
      <c r="F175" s="76"/>
      <c r="G175" s="76"/>
      <c r="H175" s="77"/>
      <c r="I175" s="51">
        <v>2021</v>
      </c>
      <c r="J175" s="52"/>
      <c r="K175" s="53"/>
      <c r="L175" s="51">
        <v>2020</v>
      </c>
      <c r="M175" s="52"/>
      <c r="N175" s="53"/>
    </row>
    <row r="176">
      <c r="E176" s="98" t="s">
        <v>101</v>
      </c>
      <c r="F176" s="124"/>
      <c r="G176" s="124"/>
      <c r="H176" s="125"/>
      <c r="I176" s="100">
        <v>20000</v>
      </c>
      <c r="J176" s="101"/>
      <c r="K176" s="102"/>
      <c r="L176" s="100">
        <v>20000</v>
      </c>
      <c r="M176" s="101"/>
      <c r="N176" s="102"/>
    </row>
    <row r="177">
      <c r="A177" s="126"/>
      <c r="E177" s="127" t="s">
        <v>17</v>
      </c>
      <c r="F177" s="128"/>
      <c r="G177" s="128"/>
      <c r="H177" s="129"/>
      <c r="I177" s="130">
        <v>41823270.94</v>
      </c>
      <c r="J177" s="130"/>
      <c r="K177" s="130"/>
      <c r="L177" s="131">
        <v>10348081.36</v>
      </c>
      <c r="M177" s="132"/>
      <c r="N177" s="133"/>
    </row>
    <row r="178" s="45" customFormat="1">
      <c r="A178" s="6"/>
      <c r="B178" s="6"/>
      <c r="C178" s="6"/>
      <c r="D178" s="6"/>
      <c r="E178" s="134" t="s">
        <v>102</v>
      </c>
      <c r="F178" s="135"/>
      <c r="G178" s="135"/>
      <c r="H178" s="136"/>
      <c r="I178" s="137">
        <f>+I176+I177</f>
        <v>41843270.94</v>
      </c>
      <c r="J178" s="138"/>
      <c r="K178" s="139"/>
      <c r="L178" s="137">
        <f>+L176+L177</f>
        <v>10368081.36</v>
      </c>
      <c r="M178" s="138"/>
      <c r="N178" s="139"/>
      <c r="O178" s="6"/>
      <c r="P178" s="6"/>
    </row>
    <row r="179" s="45" customForma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="69" customFormat="1">
      <c r="A180" s="12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ht="25.5" customHeight="1" s="69" customFormat="1">
      <c r="A181" s="6"/>
      <c r="B181" s="16" t="s">
        <v>103</v>
      </c>
      <c r="C181" s="140" t="s">
        <v>104</v>
      </c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</row>
    <row r="216" ht="25.5" customHeight="1">
      <c r="C216" s="39" t="s">
        <v>105</v>
      </c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</row>
    <row r="221" ht="29.25" customHeight="1">
      <c r="B221" s="141"/>
      <c r="C221" s="141"/>
      <c r="D221" s="142"/>
      <c r="E221" s="143"/>
      <c r="F221" s="144"/>
      <c r="K221" s="144"/>
      <c r="L221" s="145"/>
      <c r="M221" s="145"/>
      <c r="N221" s="144"/>
    </row>
    <row r="222" ht="12.75" customHeight="1">
      <c r="B222" s="146" t="s">
        <v>106</v>
      </c>
      <c r="C222" s="146"/>
      <c r="D222" s="147"/>
      <c r="E222" s="147"/>
      <c r="K222" s="148" t="s">
        <v>107</v>
      </c>
      <c r="L222" s="148"/>
      <c r="M222" s="148"/>
      <c r="N222" s="148"/>
    </row>
    <row r="223" ht="12" customHeight="1">
      <c r="B223" s="149" t="s">
        <v>108</v>
      </c>
      <c r="C223" s="149"/>
      <c r="D223" s="149"/>
      <c r="E223" s="149"/>
      <c r="L223" s="149" t="s">
        <v>109</v>
      </c>
      <c r="M223" s="149"/>
    </row>
    <row r="224" ht="12" customHeight="1">
      <c r="B224" s="150"/>
      <c r="C224" s="150"/>
      <c r="D224" s="150"/>
      <c r="E224" s="150"/>
      <c r="L224" s="150"/>
      <c r="M224" s="150"/>
    </row>
    <row r="225" ht="12" customHeight="1">
      <c r="B225" s="151"/>
      <c r="C225" s="151"/>
      <c r="D225" s="151"/>
      <c r="E225" s="151"/>
      <c r="L225" s="150"/>
      <c r="M225" s="150"/>
    </row>
    <row r="226" ht="15">
      <c r="D226" s="35"/>
      <c r="E226" s="35"/>
      <c r="F226" s="152"/>
      <c r="G226" s="153"/>
    </row>
    <row r="227" ht="15">
      <c r="D227" s="154"/>
      <c r="E227" s="154"/>
      <c r="F227" s="155"/>
      <c r="G227" s="156"/>
    </row>
    <row r="228">
      <c r="B228" s="144"/>
      <c r="C228" s="144"/>
      <c r="D228" s="144"/>
      <c r="E228" s="144"/>
    </row>
    <row r="229" ht="12.75" customHeight="1">
      <c r="B229" s="152" t="s">
        <v>110</v>
      </c>
      <c r="C229" s="152"/>
      <c r="D229" s="152"/>
      <c r="E229" s="152"/>
    </row>
    <row r="230" ht="12.75" customHeight="1">
      <c r="B230" s="155" t="s">
        <v>111</v>
      </c>
      <c r="C230" s="155"/>
      <c r="D230" s="155"/>
      <c r="E230" s="155"/>
    </row>
  </sheetData>
  <sheetProtection sheet="1" password="f376"/>
  <mergeCells>
    <mergeCell ref="F226:G226"/>
    <mergeCell ref="F227:G227"/>
    <mergeCell ref="B229:E229"/>
    <mergeCell ref="B230:E230"/>
    <mergeCell ref="E178:H178"/>
    <mergeCell ref="I178:K178"/>
    <mergeCell ref="L178:N178"/>
    <mergeCell ref="C181:P181"/>
    <mergeCell ref="C216:P216"/>
    <mergeCell ref="L221:M221"/>
    <mergeCell ref="K222:N222"/>
    <mergeCell ref="B223:E223"/>
    <mergeCell ref="L223:M223"/>
    <mergeCell ref="M166:O166"/>
    <mergeCell ref="D167:L167"/>
    <mergeCell ref="M167:O167"/>
    <mergeCell ref="E175:H175"/>
    <mergeCell ref="I175:K175"/>
    <mergeCell ref="L175:N175"/>
    <mergeCell ref="E176:H176"/>
    <mergeCell ref="I176:K176"/>
    <mergeCell ref="L176:N176"/>
    <mergeCell ref="M161:O161"/>
    <mergeCell ref="D162:L162"/>
    <mergeCell ref="M162:O162"/>
    <mergeCell ref="D163:L163"/>
    <mergeCell ref="M163:O163"/>
    <mergeCell ref="D164:L164"/>
    <mergeCell ref="M164:O164"/>
    <mergeCell ref="D165:L165"/>
    <mergeCell ref="M165:O165"/>
    <mergeCell ref="M153:O153"/>
    <mergeCell ref="D154:L154"/>
    <mergeCell ref="M154:O154"/>
    <mergeCell ref="D155:L155"/>
    <mergeCell ref="M155:O155"/>
    <mergeCell ref="D156:L156"/>
    <mergeCell ref="M156:O156"/>
    <mergeCell ref="D157:L157"/>
    <mergeCell ref="M157:O157"/>
    <mergeCell ref="M148:O148"/>
    <mergeCell ref="D149:L149"/>
    <mergeCell ref="M149:O149"/>
    <mergeCell ref="D150:L150"/>
    <mergeCell ref="M150:O150"/>
    <mergeCell ref="D151:L151"/>
    <mergeCell ref="M151:O151"/>
    <mergeCell ref="D152:L152"/>
    <mergeCell ref="M152:O152"/>
    <mergeCell ref="M120:O120"/>
    <mergeCell ref="D121:L121"/>
    <mergeCell ref="M121:O121"/>
    <mergeCell ref="D122:L122"/>
    <mergeCell ref="M122:O122"/>
    <mergeCell ref="D123:L123"/>
    <mergeCell ref="M123:O123"/>
    <mergeCell ref="D124:L124"/>
    <mergeCell ref="M124:O124"/>
    <mergeCell ref="E111:H111"/>
    <mergeCell ref="I111:K111"/>
    <mergeCell ref="L111:N111"/>
    <mergeCell ref="E112:H112"/>
    <mergeCell ref="I112:K112"/>
    <mergeCell ref="L112:N112"/>
    <mergeCell ref="D118:L118"/>
    <mergeCell ref="M118:O118"/>
    <mergeCell ref="D119:L119"/>
    <mergeCell ref="M119:O119"/>
    <mergeCell ref="J97:L97"/>
    <mergeCell ref="M97:O97"/>
    <mergeCell ref="C105:P107"/>
    <mergeCell ref="E109:H109"/>
    <mergeCell ref="I109:K109"/>
    <mergeCell ref="L109:N109"/>
    <mergeCell ref="E110:H110"/>
    <mergeCell ref="I110:K110"/>
    <mergeCell ref="L110:N110"/>
    <mergeCell ref="J93:L93"/>
    <mergeCell ref="M93:O93"/>
    <mergeCell ref="D94:I94"/>
    <mergeCell ref="J94:L94"/>
    <mergeCell ref="M94:O94"/>
    <mergeCell ref="D95:I95"/>
    <mergeCell ref="J95:L95"/>
    <mergeCell ref="M95:O95"/>
    <mergeCell ref="D96:I96"/>
    <mergeCell ref="J96:L96"/>
    <mergeCell ref="M96:O96"/>
    <mergeCell ref="J89:L89"/>
    <mergeCell ref="M89:O89"/>
    <mergeCell ref="D90:I90"/>
    <mergeCell ref="J90:L90"/>
    <mergeCell ref="M90:O90"/>
    <mergeCell ref="D91:I91"/>
    <mergeCell ref="J91:L91"/>
    <mergeCell ref="M91:O91"/>
    <mergeCell ref="D92:I92"/>
    <mergeCell ref="J92:L92"/>
    <mergeCell ref="M92:O92"/>
    <mergeCell ref="J85:L85"/>
    <mergeCell ref="M85:O85"/>
    <mergeCell ref="D86:I86"/>
    <mergeCell ref="J86:L86"/>
    <mergeCell ref="M86:O86"/>
    <mergeCell ref="D87:I87"/>
    <mergeCell ref="J87:L87"/>
    <mergeCell ref="M87:O87"/>
    <mergeCell ref="D88:I88"/>
    <mergeCell ref="J88:L88"/>
    <mergeCell ref="M88:O88"/>
    <mergeCell ref="J50:L50"/>
    <mergeCell ref="M50:O50"/>
    <mergeCell ref="C51:I51"/>
    <mergeCell ref="J51:L51"/>
    <mergeCell ref="M51:O51"/>
    <mergeCell ref="C52:I52"/>
    <mergeCell ref="J52:L52"/>
    <mergeCell ref="M52:O52"/>
    <mergeCell ref="C53:I53"/>
    <mergeCell ref="J53:L53"/>
    <mergeCell ref="M53:O53"/>
    <mergeCell ref="J46:L46"/>
    <mergeCell ref="M46:O46"/>
    <mergeCell ref="C47:I47"/>
    <mergeCell ref="J47:L47"/>
    <mergeCell ref="M47:O47"/>
    <mergeCell ref="C48:I48"/>
    <mergeCell ref="J48:L48"/>
    <mergeCell ref="M48:O48"/>
    <mergeCell ref="C49:I49"/>
    <mergeCell ref="J49:L49"/>
    <mergeCell ref="M49:O49"/>
    <mergeCell ref="J26:L26"/>
    <mergeCell ref="M26:O26"/>
    <mergeCell ref="F32:J32"/>
    <mergeCell ref="K32:M32"/>
    <mergeCell ref="F33:J33"/>
    <mergeCell ref="K33:M33"/>
    <mergeCell ref="F34:J34"/>
    <mergeCell ref="K34:M34"/>
    <mergeCell ref="F35:J35"/>
    <mergeCell ref="K35:M35"/>
    <mergeCell ref="A1:P1"/>
    <mergeCell ref="B3:P7"/>
    <mergeCell ref="A13:P13"/>
    <mergeCell ref="D21:P22"/>
    <mergeCell ref="D24:I24"/>
    <mergeCell ref="J24:L24"/>
    <mergeCell ref="M24:O24"/>
    <mergeCell ref="D25:I25"/>
    <mergeCell ref="J25:L25"/>
    <mergeCell ref="M25:O25"/>
    <mergeCell ref="D26:I26"/>
    <mergeCell ref="C37:O37"/>
    <mergeCell ref="C38:O38"/>
    <mergeCell ref="C43:P44"/>
    <mergeCell ref="C46:I46"/>
    <mergeCell ref="C50:I50"/>
    <mergeCell ref="C55:O56"/>
    <mergeCell ref="C65:P66"/>
    <mergeCell ref="C67:P68"/>
    <mergeCell ref="C69:P69"/>
    <mergeCell ref="C70:P70"/>
    <mergeCell ref="C77:J77"/>
    <mergeCell ref="K77:M77"/>
    <mergeCell ref="N77:P77"/>
    <mergeCell ref="C78:J78"/>
    <mergeCell ref="K78:M78"/>
    <mergeCell ref="N78:P78"/>
    <mergeCell ref="C79:J79"/>
    <mergeCell ref="K79:M79"/>
    <mergeCell ref="N79:P79"/>
    <mergeCell ref="D85:I85"/>
    <mergeCell ref="D89:I89"/>
    <mergeCell ref="D93:I93"/>
    <mergeCell ref="D97:I97"/>
    <mergeCell ref="D120:L120"/>
    <mergeCell ref="C129:P130"/>
    <mergeCell ref="C134:P134"/>
    <mergeCell ref="C138:P138"/>
    <mergeCell ref="C139:P139"/>
    <mergeCell ref="C141:P141"/>
    <mergeCell ref="D148:L148"/>
    <mergeCell ref="D153:L153"/>
    <mergeCell ref="D161:L161"/>
    <mergeCell ref="D166:L166"/>
    <mergeCell ref="E177:H177"/>
    <mergeCell ref="I177:K177"/>
    <mergeCell ref="L177:N177"/>
    <mergeCell ref="B221:C221"/>
  </mergeCells>
  <pageMargins left="0.7" right="0.7" top="0.75" bottom="0.75" header="0.3" footer="0.3"/>
  <pageSetup scale="59" fitToHeight="0" orientation="portrait"/>
  <headerFooter differentFirst="1">
    <firstFooter>&amp;C“Bajo protesta de decir verdad declaramos que los Estados Financieros y sus notas, son razonablemente correctos y son responsabilidad del emisor.” 
 Sello Digital: 4072920000202100003erTrimestre000020211022142127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NEF_ND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Saul Rocha</cp:lastModifiedBy>
  <dcterms:created xsi:type="dcterms:W3CDTF">2020-01-21T18:36:28Z</dcterms:created>
  <dcterms:modified xsi:type="dcterms:W3CDTF">2021-10-22T20:19:17Z</dcterms:modified>
</cp:coreProperties>
</file>