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Password="f376" lockStructure="1"/>
  <bookViews>
    <workbookView xWindow="-120" yWindow="-120" windowWidth="20730" windowHeight="11160"/>
  </bookViews>
  <sheets>
    <sheet name="EVHP" sheetId="1" r:id="rId1"/>
  </sheets>
  <definedNames>
    <definedName name="ANEXO">#REF!</definedName>
    <definedName name="X">#REF!</definedName>
  </definedNames>
  <calcPr calcId="18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<sst xmlns="http://schemas.openxmlformats.org/spreadsheetml/2006/main" count="33" uniqueCount="33">
  <si>
    <t>ASEC_EVHP_2doTRIM_F8</t>
  </si>
  <si>
    <t>INSTITUTO MUNICIPAL DE PENSIONES</t>
  </si>
  <si>
    <t>Estado de Variación en la Hacienda Pública</t>
  </si>
  <si>
    <t>Del 01 de enero al 30 de septiembre de 2021 y del 01 de enero al 31 de diciembre de 2020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</si>
  <si>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</si>
  <si>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</si>
  <si>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</si>
  <si>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</si>
  <si>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</si>
  <si>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</si>
  <si>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 / Patrimonio Contribuido Neto 2020</t>
  </si>
  <si>
    <t>Aportaciones</t>
  </si>
  <si>
    <t>Donaciones de Capital</t>
  </si>
  <si>
    <t>Actualización de la Hacienda Pública/Patrimonio</t>
  </si>
  <si>
    <t>Hacienda Pública / Patrimonio Generado Neto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</si>
  <si>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</si>
  <si>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</si>
  <si>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</si>
  <si>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</si>
  <si>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</si>
  <si>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2020</t>
  </si>
  <si>
    <t>Resultado por Posición Monetaria</t>
  </si>
  <si>
    <t>Resultado por Tenencia de Activos no Monetarios</t>
  </si>
  <si>
    <t>Hacienda Pública / Patrimonio Neto Final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</si>
  <si>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</si>
  <si>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</si>
  <si>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 / Patrimonio Neto 2021</t>
  </si>
  <si>
    <t>Hacienda Pública / Patrimonio Neto Final 2021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</si>
  <si>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</si>
  <si>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</si>
  <si>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</si>
  <si>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</si>
  <si>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INVERSION Y ADMINISTRACION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</si>
</sst>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/>
  </cellStyleXfs>
  <cellXfs count="77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4" applyFont="1" fillId="0" applyFill="1" borderId="0" applyBorder="1" xfId="0" applyAlignment="1">
      <alignment vertical="center"/>
      <protection locked="0"/>
    </xf>
    <xf numFmtId="0" applyNumberFormat="1" fontId="3" applyFont="1" fillId="0" applyFill="1" borderId="9" applyBorder="1" xfId="0" applyProtection="1" applyAlignment="1">
      <alignment vertical="center" wrapText="1"/>
    </xf>
    <xf numFmtId="164" applyNumberFormat="1" fontId="3" applyFont="1" fillId="0" applyFill="1" borderId="10" applyBorder="1" xfId="1" applyProtection="1" applyAlignment="1">
      <alignment vertical="center" wrapText="1"/>
    </xf>
    <xf numFmtId="0" applyNumberFormat="1" fontId="2" applyFont="1" fillId="0" applyFill="1" borderId="7" applyBorder="1" xfId="0" applyProtection="1" applyAlignment="1">
      <alignment vertical="center" wrapText="1"/>
    </xf>
    <xf numFmtId="164" applyNumberFormat="1" fontId="2" applyFont="1" fillId="0" applyFill="1" borderId="8" applyBorder="1" xfId="1" applyProtection="1" applyAlignment="1">
      <alignment vertical="center" wrapText="1"/>
    </xf>
    <xf numFmtId="0" applyNumberFormat="1" fontId="3" applyFont="1" fillId="0" applyFill="1" borderId="7" applyBorder="1" xfId="0" applyProtection="1" applyAlignment="1">
      <alignment vertical="center" wrapText="1"/>
    </xf>
    <xf numFmtId="164" applyNumberFormat="1" fontId="3" applyFont="1" fillId="0" applyFill="1" borderId="8" applyBorder="1" xfId="1" applyProtection="1" applyAlignment="1">
      <alignment vertical="center" wrapText="1"/>
    </xf>
    <xf numFmtId="0" applyNumberFormat="1" fontId="3" applyFont="1" fillId="0" applyFill="1" borderId="7" applyBorder="1" xfId="0" applyProtection="1" applyAlignment="1">
      <alignment vertical="center" wrapText="1"/>
    </xf>
    <xf numFmtId="0" applyNumberFormat="1" fontId="2" applyFont="1" fillId="0" applyFill="1" borderId="11" applyBorder="1" xfId="0" applyProtection="1" applyAlignment="1">
      <alignment vertical="center" wrapText="1"/>
    </xf>
    <xf numFmtId="164" applyNumberFormat="1" fontId="2" applyFont="1" fillId="0" applyFill="1" borderId="12" applyBorder="1" xfId="1" applyProtection="1" applyAlignment="1">
      <alignment vertical="center" wrapText="1"/>
    </xf>
    <xf numFmtId="0" applyNumberFormat="1" fontId="2" applyFont="1" fillId="2" applyFill="1" borderId="16" applyBorder="1" xfId="0" applyProtection="1" applyAlignment="1">
      <alignment horizontal="center" vertical="center" wrapText="1"/>
    </xf>
    <xf numFmtId="0" applyNumberFormat="1" fontId="2" applyFont="1" fillId="2" applyFill="1" borderId="17" applyBorder="1" xfId="0" applyProtection="1" applyAlignment="1">
      <alignment horizontal="center" vertical="center" wrapText="1"/>
    </xf>
    <xf numFmtId="0" applyNumberFormat="1" fontId="2" applyFont="1" fillId="2" applyFill="1" borderId="1" applyBorder="1" xfId="0" applyProtection="1" applyAlignment="1">
      <alignment horizontal="center" vertical="center" wrapText="1"/>
    </xf>
    <xf numFmtId="164" applyNumberFormat="1" fontId="3" applyFont="1" fillId="0" applyFill="1" borderId="18" applyBorder="1" xfId="1" applyProtection="1" applyAlignment="1">
      <alignment vertical="center" wrapText="1"/>
    </xf>
    <xf numFmtId="164" applyNumberFormat="1" fontId="2" applyFont="1" fillId="3" applyFill="1" borderId="19" applyBorder="1" xfId="1" applyProtection="1" applyAlignment="1">
      <alignment vertical="center" wrapText="1"/>
    </xf>
    <xf numFmtId="164" applyNumberFormat="1" fontId="3" applyFont="1" fillId="3" applyFill="1" borderId="19" applyBorder="1" xfId="1" applyProtection="1" applyAlignment="1">
      <alignment vertical="center" wrapText="1"/>
    </xf>
    <xf numFmtId="164" applyNumberFormat="1" fontId="3" applyFont="1" fillId="0" applyFill="1" borderId="19" applyBorder="1" xfId="1" applyProtection="1" applyAlignment="1">
      <alignment vertical="center" wrapText="1"/>
    </xf>
    <xf numFmtId="164" applyNumberFormat="1" fontId="2" applyFont="1" fillId="0" applyFill="1" borderId="19" applyBorder="1" xfId="1" applyProtection="1" applyAlignment="1">
      <alignment vertical="center" wrapText="1"/>
    </xf>
    <xf numFmtId="164" applyNumberFormat="1" fontId="3" applyFont="1" fillId="0" applyFill="1" borderId="19" applyBorder="1" xfId="1" applyAlignment="1">
      <alignment vertical="center" wrapText="1"/>
      <protection locked="0"/>
    </xf>
    <xf numFmtId="164" applyNumberFormat="1" fontId="2" applyFont="1" fillId="0" applyFill="1" borderId="20" applyBorder="1" xfId="1" applyProtection="1" applyAlignment="1">
      <alignment vertical="center" wrapText="1"/>
    </xf>
    <xf numFmtId="0" applyNumberFormat="1" fontId="2" applyFont="1" fillId="2" applyFill="1" borderId="21" applyBorder="1" xfId="0" applyProtection="1" applyAlignment="1">
      <alignment horizontal="center" vertical="center" wrapText="1"/>
    </xf>
    <xf numFmtId="164" applyNumberFormat="1" fontId="3" applyFont="1" fillId="0" applyFill="1" borderId="22" applyBorder="1" xfId="1" applyProtection="1" applyAlignment="1">
      <alignment vertical="center" wrapText="1"/>
    </xf>
    <xf numFmtId="164" applyNumberFormat="1" fontId="2" applyFont="1" fillId="3" applyFill="1" borderId="23" applyBorder="1" xfId="1" applyProtection="1" applyAlignment="1">
      <alignment vertical="center" wrapText="1"/>
    </xf>
    <xf numFmtId="164" applyNumberFormat="1" fontId="3" applyFont="1" fillId="3" applyFill="1" borderId="23" applyBorder="1" xfId="1" applyProtection="1" applyAlignment="1">
      <alignment vertical="center" wrapText="1"/>
    </xf>
    <xf numFmtId="164" applyNumberFormat="1" fontId="3" applyFont="1" fillId="0" applyFill="1" borderId="23" applyBorder="1" xfId="1" applyProtection="1" applyAlignment="1">
      <alignment vertical="center" wrapText="1"/>
    </xf>
    <xf numFmtId="164" applyNumberFormat="1" fontId="2" applyFont="1" fillId="0" applyFill="1" borderId="23" applyBorder="1" xfId="1" applyProtection="1" applyAlignment="1">
      <alignment vertical="center" wrapText="1"/>
    </xf>
    <xf numFmtId="164" applyNumberFormat="1" fontId="3" applyFont="1" fillId="0" applyFill="1" borderId="23" applyBorder="1" xfId="1" applyAlignment="1">
      <alignment vertical="center" wrapText="1"/>
      <protection locked="0"/>
    </xf>
    <xf numFmtId="164" applyNumberFormat="1" fontId="2" applyFont="1" fillId="0" applyFill="1" borderId="24" applyBorder="1" xfId="1" applyProtection="1" applyAlignment="1">
      <alignment vertical="center" wrapText="1"/>
    </xf>
    <xf numFmtId="0" applyNumberFormat="1" fontId="5" applyFont="1" fillId="0" applyFill="1" borderId="0" applyBorder="1" xfId="0" applyProtection="1"/>
    <xf numFmtId="0" applyNumberFormat="1" fontId="6" applyFont="1" fillId="0" applyFill="1" borderId="0" applyBorder="1" xfId="0" applyProtection="1"/>
    <xf numFmtId="0" applyNumberFormat="1" fontId="3" applyFont="1" fillId="0" applyFill="1" borderId="0" applyBorder="1" xfId="0" applyProtection="1"/>
    <xf numFmtId="0" applyNumberFormat="1" fontId="5" applyFont="1" fillId="0" applyFill="1" borderId="0" applyBorder="1" xfId="0">
      <protection locked="0"/>
    </xf>
    <xf numFmtId="0" applyNumberFormat="1" fontId="3" applyFont="1" fillId="0" applyFill="1" borderId="0" applyBorder="1" xfId="0">
      <protection locked="0"/>
    </xf>
    <xf numFmtId="0" applyNumberFormat="1" fontId="5" applyFont="1" fillId="0" applyFill="1" borderId="0" applyBorder="1" xfId="0">
      <protection locked="0"/>
    </xf>
    <xf numFmtId="0" applyNumberFormat="1" fontId="2" applyFont="1" fillId="2" applyFill="1" borderId="16" applyBorder="1" xfId="0" applyAlignment="1">
      <alignment horizontal="center" vertical="center" wrapText="1"/>
      <protection locked="0"/>
    </xf>
    <xf numFmtId="0" applyNumberFormat="1" fontId="2" applyFont="1" fillId="2" applyFill="1" borderId="1" applyBorder="1" xfId="0" applyAlignment="1">
      <alignment horizontal="center" vertical="center" wrapText="1"/>
      <protection locked="0"/>
    </xf>
    <xf numFmtId="0" applyNumberFormat="1" fontId="2" applyFont="1" fillId="2" applyFill="1" borderId="21" applyBorder="1" xfId="0" applyAlignment="1">
      <alignment horizontal="center" vertical="center" wrapText="1"/>
      <protection locked="0"/>
    </xf>
    <xf numFmtId="0" applyNumberFormat="1" fontId="2" applyFont="1" fillId="2" applyFill="1" borderId="17" applyBorder="1" xfId="0" applyAlignment="1">
      <alignment horizontal="center" vertical="center" wrapText="1"/>
      <protection locked="0"/>
    </xf>
    <xf numFmtId="0" applyNumberFormat="1" fontId="3" applyFont="1" fillId="0" applyFill="1" borderId="9" applyBorder="1" xfId="0" applyAlignment="1">
      <alignment vertical="center" wrapText="1"/>
      <protection locked="0"/>
    </xf>
    <xf numFmtId="164" applyNumberFormat="1" fontId="3" applyFont="1" fillId="0" applyFill="1" borderId="18" applyBorder="1" xfId="1" applyAlignment="1">
      <alignment vertical="center" wrapText="1"/>
      <protection locked="0"/>
    </xf>
    <xf numFmtId="164" applyNumberFormat="1" fontId="3" applyFont="1" fillId="0" applyFill="1" borderId="22" applyBorder="1" xfId="1" applyAlignment="1">
      <alignment vertical="center" wrapText="1"/>
      <protection locked="0"/>
    </xf>
    <xf numFmtId="164" applyNumberFormat="1" fontId="3" applyFont="1" fillId="0" applyFill="1" borderId="10" applyBorder="1" xfId="1" applyAlignment="1">
      <alignment vertical="center" wrapText="1"/>
      <protection locked="0"/>
    </xf>
    <xf numFmtId="0" applyNumberFormat="1" fontId="2" applyFont="1" fillId="0" applyFill="1" borderId="7" applyBorder="1" xfId="0" applyAlignment="1">
      <alignment vertical="center" wrapText="1"/>
      <protection locked="0"/>
    </xf>
    <xf numFmtId="164" applyNumberFormat="1" fontId="2" applyFont="1" fillId="0" applyFill="1" borderId="19" applyBorder="1" xfId="1" applyAlignment="1">
      <alignment vertical="center" wrapText="1"/>
      <protection locked="0"/>
    </xf>
    <xf numFmtId="164" applyNumberFormat="1" fontId="2" applyFont="1" fillId="3" applyFill="1" borderId="19" applyBorder="1" xfId="1" applyAlignment="1">
      <alignment vertical="center" wrapText="1"/>
      <protection locked="0"/>
    </xf>
    <xf numFmtId="164" applyNumberFormat="1" fontId="2" applyFont="1" fillId="3" applyFill="1" borderId="23" applyBorder="1" xfId="1" applyAlignment="1">
      <alignment vertical="center" wrapText="1"/>
      <protection locked="0"/>
    </xf>
    <xf numFmtId="164" applyNumberFormat="1" fontId="2" applyFont="1" fillId="0" applyFill="1" borderId="8" applyBorder="1" xfId="1" applyAlignment="1">
      <alignment vertical="center" wrapText="1"/>
      <protection locked="0"/>
    </xf>
    <xf numFmtId="0" applyNumberFormat="1" fontId="3" applyFont="1" fillId="0" applyFill="1" borderId="7" applyBorder="1" xfId="0" applyAlignment="1">
      <alignment vertical="center" wrapText="1"/>
      <protection locked="0"/>
    </xf>
    <xf numFmtId="164" applyNumberFormat="1" fontId="3" applyFont="1" fillId="3" applyFill="1" borderId="19" applyBorder="1" xfId="1" applyAlignment="1">
      <alignment vertical="center" wrapText="1"/>
      <protection locked="0"/>
    </xf>
    <xf numFmtId="164" applyNumberFormat="1" fontId="3" applyFont="1" fillId="3" applyFill="1" borderId="23" applyBorder="1" xfId="1" applyAlignment="1">
      <alignment vertical="center" wrapText="1"/>
      <protection locked="0"/>
    </xf>
    <xf numFmtId="164" applyNumberFormat="1" fontId="3" applyFont="1" fillId="0" applyFill="1" borderId="8" applyBorder="1" xfId="1" applyAlignment="1">
      <alignment vertical="center" wrapText="1"/>
      <protection locked="0"/>
    </xf>
    <xf numFmtId="0" applyNumberFormat="1" fontId="3" applyFont="1" fillId="0" applyFill="1" borderId="7" applyBorder="1" xfId="0" applyAlignment="1">
      <alignment vertical="center" wrapText="1"/>
      <protection locked="0"/>
    </xf>
    <xf numFmtId="164" applyNumberFormat="1" fontId="2" applyFont="1" fillId="0" applyFill="1" borderId="23" applyBorder="1" xfId="1" applyAlignment="1">
      <alignment vertical="center" wrapText="1"/>
      <protection locked="0"/>
    </xf>
    <xf numFmtId="0" applyNumberFormat="1" fontId="2" applyFont="1" fillId="0" applyFill="1" borderId="11" applyBorder="1" xfId="0" applyAlignment="1">
      <alignment vertical="center" wrapText="1"/>
      <protection locked="0"/>
    </xf>
    <xf numFmtId="164" applyNumberFormat="1" fontId="2" applyFont="1" fillId="0" applyFill="1" borderId="20" applyBorder="1" xfId="1" applyAlignment="1">
      <alignment vertical="center" wrapText="1"/>
      <protection locked="0"/>
    </xf>
    <xf numFmtId="164" applyNumberFormat="1" fontId="2" applyFont="1" fillId="0" applyFill="1" borderId="24" applyBorder="1" xfId="1" applyAlignment="1">
      <alignment vertical="center" wrapText="1"/>
      <protection locked="0"/>
    </xf>
    <xf numFmtId="164" applyNumberFormat="1" fontId="2" applyFont="1" fillId="0" applyFill="1" borderId="12" applyBorder="1" xfId="1" applyAlignment="1">
      <alignment vertical="center" wrapText="1"/>
      <protection locked="0"/>
    </xf>
    <xf numFmtId="165" applyNumberFormat="1" fontId="7" applyFont="1" fillId="0" applyFill="1" borderId="0" applyBorder="1" xfId="0" applyAlignment="1">
      <alignment horizontal="right" vertical="top"/>
      <protection locked="0"/>
    </xf>
    <xf numFmtId="0" applyNumberFormat="1" fontId="0" applyFont="1" fillId="0" applyFill="1" borderId="0" applyBorder="1" xfId="0">
      <protection locked="0"/>
    </xf>
    <xf numFmtId="0" applyNumberFormat="1" fontId="7" applyFont="1" fillId="4" applyFill="1" borderId="25" applyBorder="1" xfId="0" applyAlignment="1">
      <alignment horizontal="center"/>
      <protection locked="0"/>
    </xf>
    <xf numFmtId="0" applyNumberFormat="1" fontId="3" applyFont="1" fillId="4" applyFill="1" borderId="0" applyBorder="1" xfId="0" applyAlignment="1">
      <alignment horizontal="center" vertical="top" wrapText="1"/>
      <protection locked="0"/>
    </xf>
    <xf numFmtId="0" applyNumberFormat="1" fontId="7" applyFont="1" fillId="4" applyFill="1" borderId="25" applyBorder="1" xfId="0" applyAlignment="1">
      <alignment horizontal="center" vertical="center"/>
      <protection locked="0"/>
    </xf>
    <xf numFmtId="0" applyNumberFormat="1" fontId="3" applyFont="1" fillId="4" applyFill="1" borderId="0" applyBorder="1" xfId="0" applyAlignment="1">
      <alignment horizontal="center" vertical="center"/>
      <protection locked="0"/>
    </xf>
    <xf numFmtId="0" applyNumberFormat="1" fontId="2" applyFont="1" fillId="2" applyFill="1" borderId="13" applyBorder="1" xfId="0" applyAlignment="1">
      <alignment horizontal="center" vertical="center" wrapText="1"/>
      <protection locked="0"/>
    </xf>
    <xf numFmtId="0" applyNumberFormat="1" fontId="2" applyFont="1" fillId="2" applyFill="1" borderId="14" applyBorder="1" xfId="0" applyAlignment="1">
      <alignment horizontal="center" vertical="center" wrapText="1"/>
      <protection locked="0"/>
    </xf>
    <xf numFmtId="0" applyNumberFormat="1" fontId="2" applyFont="1" fillId="2" applyFill="1" borderId="15" applyBorder="1" xfId="0" applyAlignment="1">
      <alignment horizontal="center" vertical="center" wrapText="1"/>
      <protection locked="0"/>
    </xf>
    <xf numFmtId="0" applyNumberFormat="1" fontId="2" applyFont="1" fillId="2" applyFill="1" borderId="2" applyBorder="1" xfId="0" applyAlignment="1">
      <alignment horizontal="center" vertical="center" wrapText="1"/>
      <protection locked="0"/>
    </xf>
    <xf numFmtId="0" applyNumberFormat="1" fontId="2" applyFont="1" fillId="2" applyFill="1" borderId="3" applyBorder="1" xfId="0" applyAlignment="1">
      <alignment horizontal="center" vertical="center" wrapText="1"/>
      <protection locked="0"/>
    </xf>
    <xf numFmtId="0" applyNumberFormat="1" fontId="2" applyFont="1" fillId="2" applyFill="1" borderId="4" applyBorder="1" xfId="0" applyAlignment="1">
      <alignment horizontal="center" vertical="center" wrapText="1"/>
      <protection locked="0"/>
    </xf>
    <xf numFmtId="0" applyNumberFormat="1" fontId="2" applyFont="1" fillId="2" applyFill="1" borderId="5" applyBorder="1" xfId="0" applyProtection="1" applyAlignment="1">
      <alignment horizontal="center" vertical="center" wrapText="1"/>
    </xf>
    <xf numFmtId="0" applyNumberFormat="1" fontId="2" applyFont="1" fillId="2" applyFill="1" borderId="0" applyBorder="1" xfId="0" applyProtection="1" applyAlignment="1">
      <alignment horizontal="center" vertical="center" wrapText="1"/>
    </xf>
    <xf numFmtId="0" applyNumberFormat="1" fontId="2" applyFont="1" fillId="2" applyFill="1" borderId="6" applyBorder="1" xfId="0" applyProtection="1" applyAlignment="1">
      <alignment horizontal="center" vertical="center" wrapText="1"/>
    </xf>
    <xf numFmtId="0" applyNumberFormat="1" fontId="2" applyFont="1" fillId="2" applyFill="1" borderId="5" applyBorder="1" xfId="0" applyAlignment="1">
      <alignment horizontal="center" vertical="center" wrapText="1"/>
      <protection locked="0"/>
    </xf>
    <xf numFmtId="0" applyNumberFormat="1" fontId="2" applyFont="1" fillId="2" applyFill="1" borderId="0" applyBorder="1" xfId="0" applyAlignment="1">
      <alignment horizontal="center" vertical="center" wrapText="1"/>
      <protection locked="0"/>
    </xf>
    <xf numFmtId="0" applyNumberFormat="1" fontId="2" applyFont="1" fillId="2" applyFill="1" borderId="6" applyBorder="1" xfId="0" applyAlignment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866776</xdr:colOff>
      <xdr:row>41</xdr:row>
      <xdr:rowOff>314325</xdr:rowOff>
    </xdr:from>
    <xdr:to>
      <xdr:col>6</xdr:col>
      <xdr:colOff>857250</xdr:colOff>
      <xdr:row>41</xdr:row>
      <xdr:rowOff>1238250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D93D8722-2481-41D3-8DC6-F75372BD8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9927432" y="8898731"/>
          <a:ext cx="1907380" cy="92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833437</xdr:colOff>
      <xdr:row>41</xdr:row>
      <xdr:rowOff>142875</xdr:rowOff>
    </xdr:from>
    <xdr:to>
      <xdr:col>3</xdr:col>
      <xdr:colOff>904875</xdr:colOff>
      <xdr:row>41</xdr:row>
      <xdr:rowOff>1314450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69275A6A-A64E-4545-A194-D051F1700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8727281"/>
          <a:ext cx="1988343" cy="1170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640558</xdr:colOff>
      <xdr:row>85</xdr:row>
      <xdr:rowOff>373857</xdr:rowOff>
    </xdr:from>
    <xdr:to>
      <xdr:col>6</xdr:col>
      <xdr:colOff>628650</xdr:colOff>
      <xdr:row>85</xdr:row>
      <xdr:rowOff>1307307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AB31AE37-94CB-432D-83E4-C7B2E48F7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9701214" y="19007138"/>
          <a:ext cx="1907380" cy="92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619125</xdr:colOff>
      <xdr:row>85</xdr:row>
      <xdr:rowOff>154782</xdr:rowOff>
    </xdr:from>
    <xdr:to>
      <xdr:col>3</xdr:col>
      <xdr:colOff>685800</xdr:colOff>
      <xdr:row>85</xdr:row>
      <xdr:rowOff>1326357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xmlns="" id="{0991A652-C629-4ED6-87F0-B9E0FBC87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3" y="18788063"/>
          <a:ext cx="1988343" cy="1170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/>
  <dimension ref="A1:H88"/>
  <sheetViews>
    <sheetView tabSelected="1" zoomScale="80" zoomScaleNormal="80" workbookViewId="0">
      <selection activeCell="E86" sqref="E86"/>
    </sheetView>
  </sheetViews>
  <sheetFormatPr baseColWidth="10" defaultColWidth="11.5703125" defaultRowHeight="14.25" x14ac:dyDescent="0.2"/>
  <cols>
    <col min="1" max="1" width="2.7109375" customWidth="1" style="30"/>
    <col min="2" max="2" width="47" customWidth="1" style="30"/>
    <col min="3" max="3" width="28.7109375" customWidth="1" style="30"/>
    <col min="4" max="4" width="28.7109375" customWidth="1" style="30"/>
    <col min="5" max="5" width="28.7109375" customWidth="1" style="30"/>
    <col min="6" max="6" width="28.7109375" customWidth="1" style="30"/>
    <col min="7" max="7" width="28.7109375" customWidth="1" style="30"/>
    <col min="8" max="16384" width="11.5703125" customWidth="1" style="30"/>
  </cols>
  <sheetData>
    <row r="1" ht="15">
      <c r="H1" s="31" t="s">
        <v>0</v>
      </c>
    </row>
    <row r="2">
      <c r="B2" s="68" t="s">
        <v>1</v>
      </c>
      <c r="C2" s="69"/>
      <c r="D2" s="69"/>
      <c r="E2" s="69"/>
      <c r="F2" s="69"/>
      <c r="G2" s="70"/>
    </row>
    <row r="3">
      <c r="B3" s="71" t="s">
        <v>2</v>
      </c>
      <c r="C3" s="72"/>
      <c r="D3" s="72"/>
      <c r="E3" s="72"/>
      <c r="F3" s="72"/>
      <c r="G3" s="73"/>
    </row>
    <row r="4" ht="15">
      <c r="B4" s="65" t="s">
        <v>3</v>
      </c>
      <c r="C4" s="66"/>
      <c r="D4" s="66"/>
      <c r="E4" s="66"/>
      <c r="F4" s="66"/>
      <c r="G4" s="67"/>
    </row>
    <row r="5" ht="36.75">
      <c r="B5" s="12" t="s">
        <v>4</v>
      </c>
      <c r="C5" s="14" t="s">
        <v>5</v>
      </c>
      <c r="D5" s="14" t="s">
        <v>6</v>
      </c>
      <c r="E5" s="22" t="s">
        <v>7</v>
      </c>
      <c r="F5" s="14" t="s">
        <v>8</v>
      </c>
      <c r="G5" s="13" t="s">
        <v>9</v>
      </c>
    </row>
    <row r="6">
      <c r="B6" s="3"/>
      <c r="C6" s="15"/>
      <c r="D6" s="15"/>
      <c r="E6" s="23"/>
      <c r="F6" s="15"/>
      <c r="G6" s="4"/>
    </row>
    <row r="7" ht="24.75" customHeight="1">
      <c r="B7" s="5" t="s">
        <v>10</v>
      </c>
      <c r="C7" s="19">
        <f>SUM(C8,C9,C10)</f>
        <v>50000000</v>
      </c>
      <c r="D7" s="16"/>
      <c r="E7" s="24"/>
      <c r="F7" s="16"/>
      <c r="G7" s="6">
        <f>SUM(C7:F7)</f>
        <v>50000000</v>
      </c>
    </row>
    <row r="8">
      <c r="B8" s="7" t="s">
        <v>11</v>
      </c>
      <c r="C8" s="20">
        <v>0</v>
      </c>
      <c r="D8" s="17"/>
      <c r="E8" s="25"/>
      <c r="F8" s="17"/>
      <c r="G8" s="8">
        <f>SUM(C8:F8)</f>
        <v>0</v>
      </c>
    </row>
    <row r="9">
      <c r="B9" s="7" t="s">
        <v>12</v>
      </c>
      <c r="C9" s="59">
        <v>50000000</v>
      </c>
      <c r="D9" s="17"/>
      <c r="E9" s="25"/>
      <c r="F9" s="17"/>
      <c r="G9" s="8">
        <f>SUM(C9:F9)</f>
        <v>50000000</v>
      </c>
    </row>
    <row r="10">
      <c r="B10" s="7" t="s">
        <v>13</v>
      </c>
      <c r="C10" s="20">
        <v>0</v>
      </c>
      <c r="D10" s="17"/>
      <c r="E10" s="25"/>
      <c r="F10" s="17"/>
      <c r="G10" s="8">
        <f>SUM(C10:F10)</f>
        <v>0</v>
      </c>
    </row>
    <row r="11">
      <c r="B11" s="9"/>
      <c r="C11" s="18"/>
      <c r="D11" s="18"/>
      <c r="E11" s="26"/>
      <c r="F11" s="18"/>
      <c r="G11" s="8"/>
    </row>
    <row r="12" ht="25.5" customHeight="1">
      <c r="B12" s="5" t="s">
        <v>14</v>
      </c>
      <c r="C12" s="16"/>
      <c r="D12" s="19">
        <f>SUM(D14,D15,D16,D17,)</f>
        <v>-30029899.1</v>
      </c>
      <c r="E12" s="27">
        <f>SUM(E13)</f>
        <v>82795.43</v>
      </c>
      <c r="F12" s="16"/>
      <c r="G12" s="6">
        <f>SUM(C12:F12)</f>
        <v>-29947103.67</v>
      </c>
    </row>
    <row r="13">
      <c r="B13" s="7" t="s">
        <v>15</v>
      </c>
      <c r="C13" s="17"/>
      <c r="D13" s="17"/>
      <c r="E13" s="28">
        <v>82795.43</v>
      </c>
      <c r="F13" s="17"/>
      <c r="G13" s="8">
        <f>SUM(C13:F13)</f>
        <v>82795.43</v>
      </c>
    </row>
    <row r="14">
      <c r="B14" s="7" t="s">
        <v>16</v>
      </c>
      <c r="C14" s="17"/>
      <c r="D14" s="20">
        <v>0</v>
      </c>
      <c r="E14" s="25"/>
      <c r="F14" s="17"/>
      <c r="G14" s="8">
        <f>SUM(C14:F14)</f>
        <v>0</v>
      </c>
    </row>
    <row r="15">
      <c r="B15" s="7" t="s">
        <v>17</v>
      </c>
      <c r="C15" s="17"/>
      <c r="D15" s="20">
        <v>-15271554.14</v>
      </c>
      <c r="E15" s="25"/>
      <c r="F15" s="17"/>
      <c r="G15" s="8">
        <f>D15</f>
        <v>-15271554.14</v>
      </c>
    </row>
    <row r="16">
      <c r="B16" s="7" t="s">
        <v>18</v>
      </c>
      <c r="C16" s="17"/>
      <c r="D16" s="20">
        <v>0</v>
      </c>
      <c r="E16" s="25"/>
      <c r="F16" s="17"/>
      <c r="G16" s="8">
        <f>D16</f>
        <v>0</v>
      </c>
    </row>
    <row r="17">
      <c r="B17" s="7" t="s">
        <v>19</v>
      </c>
      <c r="C17" s="17"/>
      <c r="D17" s="20">
        <v>-14758344.96</v>
      </c>
      <c r="E17" s="25"/>
      <c r="F17" s="17"/>
      <c r="G17" s="8">
        <f>D17</f>
        <v>-14758344.96</v>
      </c>
    </row>
    <row r="18">
      <c r="B18" s="7"/>
      <c r="C18" s="18"/>
      <c r="D18" s="18"/>
      <c r="E18" s="26"/>
      <c r="F18" s="18"/>
      <c r="G18" s="8"/>
    </row>
    <row r="19" ht="24">
      <c r="B19" s="5" t="s">
        <v>20</v>
      </c>
      <c r="C19" s="17"/>
      <c r="D19" s="17"/>
      <c r="E19" s="25"/>
      <c r="F19" s="19">
        <f>SUM(F20,F21,)</f>
        <v>0</v>
      </c>
      <c r="G19" s="6">
        <f>F19</f>
        <v>0</v>
      </c>
    </row>
    <row r="20">
      <c r="B20" s="7" t="s">
        <v>21</v>
      </c>
      <c r="C20" s="17"/>
      <c r="D20" s="17"/>
      <c r="E20" s="25"/>
      <c r="F20" s="20">
        <v>0</v>
      </c>
      <c r="G20" s="8">
        <f>F20</f>
        <v>0</v>
      </c>
    </row>
    <row r="21">
      <c r="B21" s="7" t="s">
        <v>22</v>
      </c>
      <c r="C21" s="17"/>
      <c r="D21" s="17"/>
      <c r="E21" s="25"/>
      <c r="F21" s="20">
        <v>0</v>
      </c>
      <c r="G21" s="8">
        <f>F21</f>
        <v>0</v>
      </c>
    </row>
    <row r="22">
      <c r="B22" s="9"/>
      <c r="C22" s="18"/>
      <c r="D22" s="18"/>
      <c r="E22" s="26"/>
      <c r="F22" s="18"/>
      <c r="G22" s="8"/>
    </row>
    <row r="23">
      <c r="B23" s="5" t="s">
        <v>23</v>
      </c>
      <c r="C23" s="19">
        <f>SUM(C7)</f>
        <v>50000000</v>
      </c>
      <c r="D23" s="19">
        <f>SUM(D12)</f>
        <v>-30029899.1</v>
      </c>
      <c r="E23" s="27">
        <f>E12</f>
        <v>82795.43</v>
      </c>
      <c r="F23" s="19">
        <f>SUM(F19)</f>
        <v>0</v>
      </c>
      <c r="G23" s="6">
        <f>SUM(C23:F23)</f>
        <v>20052896.33</v>
      </c>
    </row>
    <row r="24">
      <c r="B24" s="9"/>
      <c r="C24" s="19"/>
      <c r="D24" s="18"/>
      <c r="E24" s="26"/>
      <c r="F24" s="18"/>
      <c r="G24" s="8"/>
    </row>
    <row r="25" ht="24">
      <c r="B25" s="5" t="s">
        <v>24</v>
      </c>
      <c r="C25" s="19">
        <f>SUM(C26:C28)</f>
        <v>0</v>
      </c>
      <c r="D25" s="16"/>
      <c r="E25" s="24"/>
      <c r="F25" s="16"/>
      <c r="G25" s="6">
        <f>C25</f>
        <v>0</v>
      </c>
    </row>
    <row r="26">
      <c r="B26" s="7" t="s">
        <v>11</v>
      </c>
      <c r="C26" s="20">
        <v>0</v>
      </c>
      <c r="D26" s="17"/>
      <c r="E26" s="25"/>
      <c r="F26" s="17"/>
      <c r="G26" s="8">
        <f>C26</f>
        <v>0</v>
      </c>
    </row>
    <row r="27">
      <c r="B27" s="7" t="s">
        <v>12</v>
      </c>
      <c r="C27" s="20">
        <v>0</v>
      </c>
      <c r="D27" s="17"/>
      <c r="E27" s="25"/>
      <c r="F27" s="17"/>
      <c r="G27" s="8">
        <f>C27</f>
        <v>0</v>
      </c>
    </row>
    <row r="28">
      <c r="B28" s="7" t="s">
        <v>13</v>
      </c>
      <c r="C28" s="20">
        <v>0</v>
      </c>
      <c r="D28" s="17"/>
      <c r="E28" s="25"/>
      <c r="F28" s="17"/>
      <c r="G28" s="8">
        <f>C28</f>
        <v>0</v>
      </c>
    </row>
    <row r="29">
      <c r="B29" s="9"/>
      <c r="C29" s="18"/>
      <c r="D29" s="18"/>
      <c r="E29" s="26"/>
      <c r="F29" s="18"/>
      <c r="G29" s="8"/>
    </row>
    <row r="30" ht="24">
      <c r="B30" s="5" t="s">
        <v>25</v>
      </c>
      <c r="C30" s="16"/>
      <c r="D30" s="19">
        <f>D32</f>
        <v>82795.43</v>
      </c>
      <c r="E30" s="27">
        <f>SUM(E31:E35)</f>
        <v>16368971.06</v>
      </c>
      <c r="F30" s="16"/>
      <c r="G30" s="6">
        <f>SUM(D30:E30)</f>
        <v>16451766.49</v>
      </c>
    </row>
    <row r="31">
      <c r="B31" s="7" t="s">
        <v>15</v>
      </c>
      <c r="C31" s="17"/>
      <c r="D31" s="17"/>
      <c r="E31" s="28">
        <v>16420466.23</v>
      </c>
      <c r="F31" s="17"/>
      <c r="G31" s="8">
        <f>SUM(E31)</f>
        <v>16420466.23</v>
      </c>
    </row>
    <row r="32">
      <c r="B32" s="7" t="s">
        <v>16</v>
      </c>
      <c r="C32" s="17"/>
      <c r="D32" s="59">
        <v>82795.43</v>
      </c>
      <c r="E32" s="28">
        <v>-82795.43</v>
      </c>
      <c r="F32" s="17"/>
      <c r="G32" s="8">
        <f>SUM(D32:E32)</f>
        <v>0</v>
      </c>
    </row>
    <row r="33">
      <c r="B33" s="7" t="s">
        <v>17</v>
      </c>
      <c r="C33" s="17"/>
      <c r="D33" s="17"/>
      <c r="E33" s="28">
        <v>0</v>
      </c>
      <c r="F33" s="17"/>
      <c r="G33" s="8">
        <f>E33</f>
        <v>0</v>
      </c>
    </row>
    <row r="34">
      <c r="B34" s="7" t="s">
        <v>18</v>
      </c>
      <c r="C34" s="17"/>
      <c r="D34" s="17"/>
      <c r="E34" s="28">
        <v>0</v>
      </c>
      <c r="F34" s="17"/>
      <c r="G34" s="8">
        <f>E34</f>
        <v>0</v>
      </c>
    </row>
    <row r="35">
      <c r="B35" s="7" t="s">
        <v>19</v>
      </c>
      <c r="C35" s="17"/>
      <c r="D35" s="17"/>
      <c r="E35" s="28">
        <v>31300.26</v>
      </c>
      <c r="F35" s="17"/>
      <c r="G35" s="8">
        <f>E35</f>
        <v>31300.26</v>
      </c>
    </row>
    <row r="36">
      <c r="B36" s="7"/>
      <c r="C36" s="18"/>
      <c r="D36" s="18"/>
      <c r="E36" s="26"/>
      <c r="F36" s="18"/>
      <c r="G36" s="8"/>
    </row>
    <row r="37" ht="36">
      <c r="B37" s="5" t="s">
        <v>26</v>
      </c>
      <c r="C37" s="17"/>
      <c r="D37" s="17"/>
      <c r="E37" s="25"/>
      <c r="F37" s="19">
        <f>SUM(F38:F39)</f>
        <v>0</v>
      </c>
      <c r="G37" s="6">
        <f>F37</f>
        <v>0</v>
      </c>
    </row>
    <row r="38">
      <c r="B38" s="7" t="s">
        <v>21</v>
      </c>
      <c r="C38" s="17"/>
      <c r="D38" s="17"/>
      <c r="E38" s="25"/>
      <c r="F38" s="20">
        <v>0</v>
      </c>
      <c r="G38" s="8">
        <f>F38</f>
        <v>0</v>
      </c>
    </row>
    <row r="39">
      <c r="B39" s="7" t="s">
        <v>22</v>
      </c>
      <c r="C39" s="17"/>
      <c r="D39" s="17"/>
      <c r="E39" s="25"/>
      <c r="F39" s="20">
        <v>0</v>
      </c>
      <c r="G39" s="8">
        <f>F39</f>
        <v>0</v>
      </c>
    </row>
    <row r="40">
      <c r="B40" s="9"/>
      <c r="C40" s="18"/>
      <c r="D40" s="18"/>
      <c r="E40" s="26"/>
      <c r="F40" s="18"/>
      <c r="G40" s="8"/>
    </row>
    <row r="41" ht="15">
      <c r="B41" s="10" t="s">
        <v>27</v>
      </c>
      <c r="C41" s="21">
        <f>SUM(C23,C25)</f>
        <v>50000000</v>
      </c>
      <c r="D41" s="21">
        <f>SUM(D23,D30)</f>
        <v>-29947103.67</v>
      </c>
      <c r="E41" s="29">
        <f>SUM(E30,E23)</f>
        <v>16451766.49</v>
      </c>
      <c r="F41" s="21">
        <f>SUM(F37,F23)</f>
        <v>0</v>
      </c>
      <c r="G41" s="11">
        <f>SUM(C41:F41)</f>
        <v>36504662.82</v>
      </c>
    </row>
    <row r="42" ht="107.25" customHeight="1">
      <c r="B42" s="32"/>
    </row>
    <row r="43" ht="15" s="33" customFormat="1">
      <c r="B43" s="2"/>
      <c r="C43" s="61" t="s">
        <v>28</v>
      </c>
      <c r="D43" s="61"/>
      <c r="E43" s="60"/>
      <c r="F43" s="63" t="s">
        <v>29</v>
      </c>
      <c r="G43" s="63"/>
    </row>
    <row r="44" ht="15" s="33" customFormat="1">
      <c r="B44" s="34"/>
      <c r="C44" s="62" t="s">
        <v>30</v>
      </c>
      <c r="D44" s="62"/>
      <c r="E44" s="60"/>
      <c r="F44" s="64" t="s">
        <v>31</v>
      </c>
      <c r="G44" s="64"/>
    </row>
    <row r="45" ht="15" s="33" customFormat="1">
      <c r="A45" s="35"/>
      <c r="B45" s="34"/>
    </row>
    <row r="46" s="33" customFormat="1">
      <c r="B46" s="68" t="s">
        <v>32</v>
      </c>
      <c r="C46" s="69"/>
      <c r="D46" s="69"/>
      <c r="E46" s="69"/>
      <c r="F46" s="69"/>
      <c r="G46" s="70"/>
    </row>
    <row r="47" s="33" customFormat="1">
      <c r="B47" s="74" t="s">
        <v>2</v>
      </c>
      <c r="C47" s="75"/>
      <c r="D47" s="75"/>
      <c r="E47" s="75"/>
      <c r="F47" s="75"/>
      <c r="G47" s="76"/>
    </row>
    <row r="48" ht="15" customHeight="1" s="33" customFormat="1">
      <c r="B48" s="65" t="s">
        <v>3</v>
      </c>
      <c r="C48" s="66"/>
      <c r="D48" s="66"/>
      <c r="E48" s="66"/>
      <c r="F48" s="66"/>
      <c r="G48" s="67"/>
    </row>
    <row r="49" ht="36.75" s="33" customFormat="1">
      <c r="B49" s="36" t="s">
        <v>4</v>
      </c>
      <c r="C49" s="37" t="s">
        <v>5</v>
      </c>
      <c r="D49" s="37" t="s">
        <v>6</v>
      </c>
      <c r="E49" s="38" t="s">
        <v>7</v>
      </c>
      <c r="F49" s="37" t="s">
        <v>8</v>
      </c>
      <c r="G49" s="39" t="s">
        <v>9</v>
      </c>
    </row>
    <row r="50" s="33" customFormat="1">
      <c r="B50" s="40"/>
      <c r="C50" s="41"/>
      <c r="D50" s="41"/>
      <c r="E50" s="42"/>
      <c r="F50" s="41"/>
      <c r="G50" s="43"/>
    </row>
    <row r="51" s="33" customFormat="1">
      <c r="B51" s="44" t="s">
        <v>10</v>
      </c>
      <c r="C51" s="45">
        <f>SUM(C52,C53,C54)</f>
        <v>41252948.21</v>
      </c>
      <c r="D51" s="46"/>
      <c r="E51" s="47"/>
      <c r="F51" s="46"/>
      <c r="G51" s="48">
        <f>SUM(C51:F51)</f>
        <v>41252948.21</v>
      </c>
    </row>
    <row r="52" s="33" customFormat="1">
      <c r="B52" s="49" t="s">
        <v>11</v>
      </c>
      <c r="C52" s="20">
        <v>41252948.21</v>
      </c>
      <c r="D52" s="50"/>
      <c r="E52" s="51"/>
      <c r="F52" s="50"/>
      <c r="G52" s="52">
        <f>SUM(C52:F52)</f>
        <v>41252948.21</v>
      </c>
    </row>
    <row r="53" s="33" customFormat="1">
      <c r="B53" s="49" t="s">
        <v>12</v>
      </c>
      <c r="C53" s="20">
        <v>0</v>
      </c>
      <c r="D53" s="50"/>
      <c r="E53" s="51"/>
      <c r="F53" s="50"/>
      <c r="G53" s="52">
        <f>SUM(C53:F53)</f>
        <v>0</v>
      </c>
    </row>
    <row r="54" s="33" customFormat="1">
      <c r="B54" s="49" t="s">
        <v>13</v>
      </c>
      <c r="C54" s="20">
        <v>0</v>
      </c>
      <c r="D54" s="50"/>
      <c r="E54" s="51"/>
      <c r="F54" s="50"/>
      <c r="G54" s="52">
        <f>SUM(C54:F54)</f>
        <v>0</v>
      </c>
    </row>
    <row r="55" s="33" customFormat="1">
      <c r="B55" s="53"/>
      <c r="C55" s="20"/>
      <c r="D55" s="20"/>
      <c r="E55" s="28"/>
      <c r="F55" s="20"/>
      <c r="G55" s="52"/>
    </row>
    <row r="56" s="33" customFormat="1">
      <c r="B56" s="44" t="s">
        <v>14</v>
      </c>
      <c r="C56" s="46"/>
      <c r="D56" s="45">
        <f>SUM(D58,D59,D60,D61,)</f>
        <v>70262966.11</v>
      </c>
      <c r="E56" s="54">
        <f>SUM(E57)</f>
        <v>10618592.06</v>
      </c>
      <c r="F56" s="46"/>
      <c r="G56" s="48">
        <f>SUM(C56:F56)</f>
        <v>80881558.17</v>
      </c>
    </row>
    <row r="57" s="33" customFormat="1">
      <c r="B57" s="49" t="s">
        <v>15</v>
      </c>
      <c r="C57" s="50"/>
      <c r="D57" s="50"/>
      <c r="E57" s="59">
        <v>10618592.06</v>
      </c>
      <c r="F57" s="50"/>
      <c r="G57" s="52">
        <f>SUM(C57:F57)</f>
        <v>10618592.06</v>
      </c>
    </row>
    <row r="58" s="33" customFormat="1">
      <c r="B58" s="49" t="s">
        <v>16</v>
      </c>
      <c r="C58" s="50"/>
      <c r="D58" s="20">
        <v>70262966.11</v>
      </c>
      <c r="E58" s="51"/>
      <c r="F58" s="50"/>
      <c r="G58" s="52">
        <f>SUM(C58:F58)</f>
        <v>70262966.11</v>
      </c>
    </row>
    <row r="59" s="33" customFormat="1">
      <c r="B59" s="49" t="s">
        <v>17</v>
      </c>
      <c r="C59" s="50"/>
      <c r="D59" s="20">
        <v>0</v>
      </c>
      <c r="E59" s="51"/>
      <c r="F59" s="50"/>
      <c r="G59" s="52">
        <f>D59</f>
        <v>0</v>
      </c>
    </row>
    <row r="60" s="33" customFormat="1">
      <c r="B60" s="49" t="s">
        <v>18</v>
      </c>
      <c r="C60" s="50"/>
      <c r="D60" s="20">
        <v>0</v>
      </c>
      <c r="E60" s="51"/>
      <c r="F60" s="50"/>
      <c r="G60" s="52">
        <f>D60</f>
        <v>0</v>
      </c>
    </row>
    <row r="61" s="33" customFormat="1">
      <c r="B61" s="49" t="s">
        <v>19</v>
      </c>
      <c r="C61" s="50"/>
      <c r="D61" s="20">
        <v>0</v>
      </c>
      <c r="E61" s="51"/>
      <c r="F61" s="50"/>
      <c r="G61" s="52">
        <f>D61</f>
        <v>0</v>
      </c>
    </row>
    <row r="62" s="33" customFormat="1">
      <c r="B62" s="49"/>
      <c r="C62" s="20"/>
      <c r="D62" s="20"/>
      <c r="E62" s="28"/>
      <c r="F62" s="20"/>
      <c r="G62" s="52"/>
    </row>
    <row r="63" ht="24" s="33" customFormat="1">
      <c r="B63" s="44" t="s">
        <v>20</v>
      </c>
      <c r="C63" s="50"/>
      <c r="D63" s="50"/>
      <c r="E63" s="51"/>
      <c r="F63" s="45">
        <f>SUM(F64,F65,)</f>
        <v>0</v>
      </c>
      <c r="G63" s="48">
        <f>F63</f>
        <v>0</v>
      </c>
    </row>
    <row r="64" s="33" customFormat="1">
      <c r="B64" s="49" t="s">
        <v>21</v>
      </c>
      <c r="C64" s="50"/>
      <c r="D64" s="50"/>
      <c r="E64" s="51"/>
      <c r="F64" s="20">
        <v>0</v>
      </c>
      <c r="G64" s="52">
        <f>F64</f>
        <v>0</v>
      </c>
    </row>
    <row r="65" s="33" customFormat="1">
      <c r="B65" s="49" t="s">
        <v>22</v>
      </c>
      <c r="C65" s="50"/>
      <c r="D65" s="50"/>
      <c r="E65" s="51"/>
      <c r="F65" s="20">
        <v>0</v>
      </c>
      <c r="G65" s="52">
        <f>F65</f>
        <v>0</v>
      </c>
    </row>
    <row r="66" s="33" customFormat="1">
      <c r="B66" s="53"/>
      <c r="C66" s="20"/>
      <c r="D66" s="20"/>
      <c r="E66" s="28"/>
      <c r="F66" s="20"/>
      <c r="G66" s="52"/>
    </row>
    <row r="67" s="33" customFormat="1">
      <c r="B67" s="44" t="s">
        <v>23</v>
      </c>
      <c r="C67" s="45">
        <f>SUM(C51)</f>
        <v>41252948.21</v>
      </c>
      <c r="D67" s="45">
        <f>SUM(D56)</f>
        <v>70262966.11</v>
      </c>
      <c r="E67" s="54">
        <f>E56</f>
        <v>10618592.06</v>
      </c>
      <c r="F67" s="45">
        <f>SUM(F63)</f>
        <v>0</v>
      </c>
      <c r="G67" s="48">
        <f>SUM(C67:F67)</f>
        <v>122134506.38</v>
      </c>
    </row>
    <row r="68" s="33" customFormat="1">
      <c r="B68" s="53"/>
      <c r="C68" s="45"/>
      <c r="D68" s="20"/>
      <c r="E68" s="28"/>
      <c r="F68" s="20"/>
      <c r="G68" s="52"/>
    </row>
    <row r="69" ht="24" s="33" customFormat="1">
      <c r="B69" s="44" t="s">
        <v>24</v>
      </c>
      <c r="C69" s="45">
        <f>SUM(C70:C72)</f>
        <v>10831660</v>
      </c>
      <c r="D69" s="46"/>
      <c r="E69" s="47"/>
      <c r="F69" s="46"/>
      <c r="G69" s="48">
        <f>C69</f>
        <v>10831660</v>
      </c>
    </row>
    <row r="70" s="33" customFormat="1">
      <c r="B70" s="49" t="s">
        <v>11</v>
      </c>
      <c r="C70" s="59">
        <v>10831660</v>
      </c>
      <c r="D70" s="50"/>
      <c r="E70" s="51"/>
      <c r="F70" s="50"/>
      <c r="G70" s="52">
        <f>C70</f>
        <v>10831660</v>
      </c>
    </row>
    <row r="71" s="33" customFormat="1">
      <c r="B71" s="49" t="s">
        <v>12</v>
      </c>
      <c r="C71" s="20">
        <v>0</v>
      </c>
      <c r="D71" s="50"/>
      <c r="E71" s="51"/>
      <c r="F71" s="50"/>
      <c r="G71" s="52">
        <f>C71</f>
        <v>0</v>
      </c>
    </row>
    <row r="72" s="33" customFormat="1">
      <c r="B72" s="49" t="s">
        <v>13</v>
      </c>
      <c r="C72" s="20">
        <v>0</v>
      </c>
      <c r="D72" s="50"/>
      <c r="E72" s="51"/>
      <c r="F72" s="50"/>
      <c r="G72" s="52">
        <f>C72</f>
        <v>0</v>
      </c>
    </row>
    <row r="73" s="33" customFormat="1">
      <c r="B73" s="53"/>
      <c r="C73" s="20"/>
      <c r="D73" s="20"/>
      <c r="E73" s="28"/>
      <c r="F73" s="20"/>
      <c r="G73" s="52"/>
    </row>
    <row r="74" ht="24" s="33" customFormat="1">
      <c r="B74" s="44" t="s">
        <v>25</v>
      </c>
      <c r="C74" s="46"/>
      <c r="D74" s="45">
        <f>D76</f>
        <v>10618592.06</v>
      </c>
      <c r="E74" s="54">
        <f>SUM(E75:E79)</f>
        <v>24984198.72</v>
      </c>
      <c r="F74" s="46"/>
      <c r="G74" s="48">
        <f>SUM(D74:E74)</f>
        <v>35602790.78</v>
      </c>
    </row>
    <row r="75" s="33" customFormat="1">
      <c r="B75" s="49" t="s">
        <v>15</v>
      </c>
      <c r="C75" s="50"/>
      <c r="D75" s="50"/>
      <c r="E75" s="28">
        <v>6686431.44</v>
      </c>
      <c r="F75" s="50"/>
      <c r="G75" s="52">
        <f>SUM(E75)</f>
        <v>6686431.44</v>
      </c>
    </row>
    <row r="76" s="33" customFormat="1">
      <c r="B76" s="49" t="s">
        <v>16</v>
      </c>
      <c r="C76" s="50"/>
      <c r="D76" s="59">
        <v>10618592.06</v>
      </c>
      <c r="E76" s="28">
        <v>-10618592.06</v>
      </c>
      <c r="F76" s="50"/>
      <c r="G76" s="52">
        <f>SUM(D76:E76)</f>
        <v>0</v>
      </c>
    </row>
    <row r="77" s="33" customFormat="1">
      <c r="B77" s="49" t="s">
        <v>17</v>
      </c>
      <c r="C77" s="50"/>
      <c r="D77" s="50"/>
      <c r="E77" s="28">
        <v>28916359.34</v>
      </c>
      <c r="F77" s="50"/>
      <c r="G77" s="52">
        <f>E77</f>
        <v>28916359.34</v>
      </c>
    </row>
    <row r="78" s="33" customFormat="1">
      <c r="B78" s="49" t="s">
        <v>18</v>
      </c>
      <c r="C78" s="50"/>
      <c r="D78" s="50"/>
      <c r="E78" s="28">
        <v>0</v>
      </c>
      <c r="F78" s="50"/>
      <c r="G78" s="52">
        <f>E78</f>
        <v>0</v>
      </c>
    </row>
    <row r="79" s="33" customFormat="1">
      <c r="B79" s="49" t="s">
        <v>19</v>
      </c>
      <c r="C79" s="50"/>
      <c r="D79" s="50"/>
      <c r="E79" s="28">
        <v>0</v>
      </c>
      <c r="F79" s="50"/>
      <c r="G79" s="52">
        <f>E79</f>
        <v>0</v>
      </c>
    </row>
    <row r="80" s="33" customFormat="1">
      <c r="B80" s="49"/>
      <c r="C80" s="20"/>
      <c r="D80" s="20"/>
      <c r="E80" s="28"/>
      <c r="F80" s="20"/>
      <c r="G80" s="52"/>
    </row>
    <row r="81" ht="36" s="33" customFormat="1">
      <c r="B81" s="44" t="s">
        <v>26</v>
      </c>
      <c r="C81" s="50"/>
      <c r="D81" s="50"/>
      <c r="E81" s="51"/>
      <c r="F81" s="45">
        <f>SUM(F82:F83)</f>
        <v>0</v>
      </c>
      <c r="G81" s="48">
        <f>F81</f>
        <v>0</v>
      </c>
    </row>
    <row r="82" s="33" customFormat="1">
      <c r="B82" s="49" t="s">
        <v>21</v>
      </c>
      <c r="C82" s="50"/>
      <c r="D82" s="50"/>
      <c r="E82" s="51"/>
      <c r="F82" s="20">
        <v>0</v>
      </c>
      <c r="G82" s="52">
        <f>F82</f>
        <v>0</v>
      </c>
    </row>
    <row r="83" s="33" customFormat="1">
      <c r="B83" s="49" t="s">
        <v>22</v>
      </c>
      <c r="C83" s="50"/>
      <c r="D83" s="50"/>
      <c r="E83" s="51"/>
      <c r="F83" s="20">
        <v>0</v>
      </c>
      <c r="G83" s="52">
        <f>F83</f>
        <v>0</v>
      </c>
    </row>
    <row r="84" s="33" customFormat="1">
      <c r="B84" s="53"/>
      <c r="C84" s="20"/>
      <c r="D84" s="20"/>
      <c r="E84" s="28"/>
      <c r="F84" s="20"/>
      <c r="G84" s="52"/>
    </row>
    <row r="85" ht="15" s="33" customFormat="1">
      <c r="B85" s="55" t="s">
        <v>27</v>
      </c>
      <c r="C85" s="56">
        <f>SUM(C67,C69)</f>
        <v>52084608.21</v>
      </c>
      <c r="D85" s="56">
        <f>SUM(D67,D74)</f>
        <v>80881558.17</v>
      </c>
      <c r="E85" s="57">
        <f>SUM(E74,E67)</f>
        <v>35602790.78</v>
      </c>
      <c r="F85" s="56">
        <f>SUM(F81,F67)</f>
        <v>0</v>
      </c>
      <c r="G85" s="58">
        <f>SUM(C85:F85)</f>
        <v>168568957.16</v>
      </c>
    </row>
    <row r="86" ht="112.5" customHeight="1" s="33" customFormat="1">
      <c r="B86" s="34"/>
    </row>
    <row r="87" ht="15" s="33" customFormat="1">
      <c r="B87" s="2"/>
      <c r="C87" s="61" t="s">
        <v>28</v>
      </c>
      <c r="D87" s="61"/>
      <c r="E87" s="60"/>
      <c r="F87" s="63" t="s">
        <v>29</v>
      </c>
      <c r="G87" s="63"/>
    </row>
    <row r="88" ht="15" s="33" customFormat="1">
      <c r="C88" s="62" t="s">
        <v>30</v>
      </c>
      <c r="D88" s="62"/>
      <c r="E88" s="60"/>
      <c r="F88" s="64" t="s">
        <v>31</v>
      </c>
      <c r="G88" s="64"/>
    </row>
    <row r="89" s="33" customFormat="1"/>
    <row r="90" s="33" customFormat="1"/>
    <row r="91" s="33" customFormat="1"/>
    <row r="92" s="33" customFormat="1"/>
    <row r="93" s="33" customFormat="1"/>
    <row r="94" s="33" customFormat="1"/>
    <row r="95" s="33" customFormat="1"/>
    <row r="96" s="33" customFormat="1"/>
    <row r="97" s="33" customFormat="1"/>
    <row r="98" s="33" customFormat="1"/>
    <row r="99" s="33" customFormat="1"/>
    <row r="100" s="33" customFormat="1"/>
    <row r="101" s="33" customFormat="1"/>
    <row r="102" s="33" customFormat="1"/>
    <row r="103" s="33" customFormat="1"/>
    <row r="104" s="33" customFormat="1"/>
    <row r="105" s="33" customFormat="1"/>
    <row r="106" s="33" customFormat="1"/>
    <row r="107" s="33" customFormat="1"/>
    <row r="108" s="33" customFormat="1"/>
    <row r="109" s="33" customFormat="1"/>
  </sheetData>
  <sheetProtection sheet="1" password="f376"/>
  <mergeCells>
    <mergeCell ref="B2:G2"/>
    <mergeCell ref="B3:G3"/>
    <mergeCell ref="B4:G4"/>
    <mergeCell ref="B46:G46"/>
    <mergeCell ref="B47:G47"/>
    <mergeCell ref="C43:D43"/>
    <mergeCell ref="C44:D44"/>
    <mergeCell ref="C87:D87"/>
    <mergeCell ref="C88:D88"/>
    <mergeCell ref="F87:G87"/>
    <mergeCell ref="F88:G88"/>
    <mergeCell ref="F43:G43"/>
    <mergeCell ref="F44:G44"/>
    <mergeCell ref="B48:G48"/>
  </mergeCells>
  <pageMargins left="0.7" right="0.7" top="0.75" bottom="0.75" header="0.3" footer="0.3"/>
  <pageSetup orientation="portrait"/>
  <headerFooter differentFirst="1">
    <firstFooter>&amp;C“Bajo protesta de decir verdad declaramos que los Estados Financieros y sus notas, son razonablemente correctos y son responsabilidad del emisor.” 
 Sello Digital: 4072900000202100003erTrimestre000020211022134702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Soporte_Farmacia</cp:lastModifiedBy>
  <dcterms:created xsi:type="dcterms:W3CDTF">2019-12-06T17:20:35Z</dcterms:created>
  <dcterms:modified xsi:type="dcterms:W3CDTF">2021-10-21T17:11:20Z</dcterms:modified>
</cp:coreProperties>
</file>