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FORMATOS REVISADOS OSMAR SUBIR\"/>
    </mc:Choice>
  </mc:AlternateContent>
  <xr:revisionPtr revIDLastSave="0" documentId="13_ncr:1_{D150B31F-3DE2-4485-A78B-1EE5FC1E6B17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" i="1" l="1"/>
  <c r="E138" i="1"/>
  <c r="F131" i="1"/>
  <c r="E131" i="1"/>
  <c r="F125" i="1"/>
  <c r="E125" i="1"/>
  <c r="F121" i="1"/>
  <c r="E121" i="1"/>
  <c r="F111" i="1"/>
  <c r="E111" i="1"/>
  <c r="F107" i="1"/>
  <c r="E107" i="1"/>
  <c r="E141" i="1" s="1"/>
  <c r="F97" i="1"/>
  <c r="E97" i="1"/>
  <c r="F94" i="1"/>
  <c r="E94" i="1"/>
  <c r="F86" i="1"/>
  <c r="E86" i="1"/>
  <c r="F59" i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104" i="1"/>
  <c r="E104" i="1"/>
  <c r="E143" i="1" s="1"/>
  <c r="F141" i="1"/>
  <c r="F25" i="1"/>
  <c r="F62" i="1"/>
  <c r="E25" i="1"/>
  <c r="E64" i="1" s="1"/>
  <c r="F143" i="1" l="1"/>
  <c r="F64" i="1"/>
</calcChain>
</file>

<file path=xl/sharedStrings.xml><?xml version="1.0" encoding="utf-8"?>
<sst xmlns="http://schemas.openxmlformats.org/spreadsheetml/2006/main" count="129" uniqueCount="66">
  <si>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</si>
  <si>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</si>
  <si>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</si>
  <si>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</si>
  <si>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</si>
  <si>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</si>
  <si>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</si>
  <si>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</si>
  <si>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</si>
  <si>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</si>
  <si>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</si>
  <si>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</si>
  <si>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</si>
  <si>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</si>
  <si>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</si>
  <si>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</si>
  <si>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</si>
  <si>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</si>
  <si>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</si>
  <si>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</si>
  <si>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</si>
  <si>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</si>
  <si>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</si>
  <si>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</si>
  <si>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</si>
  <si>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</si>
  <si>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</si>
  <si>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</si>
  <si>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</si>
  <si>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</si>
  <si>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</si>
  <si>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</si>
  <si>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</si>
  <si>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</si>
  <si>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</si>
  <si>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</si>
  <si>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</si>
  <si>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</si>
  <si>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</si>
  <si>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</si>
  <si>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</si>
  <si>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</si>
  <si>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</si>
  <si>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</si>
  <si>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</si>
  <si>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</si>
  <si>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</si>
  <si>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</si>
  <si>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</si>
  <si>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</si>
  <si>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</si>
  <si>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</si>
  <si>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</si>
  <si>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</si>
  <si>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</si>
  <si>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</si>
  <si>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</si>
  <si>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2020</t>
  </si>
  <si>
    <t>2021</t>
  </si>
  <si>
    <t>INSTITUTO MUNICIPAL DE PENSIONES</t>
  </si>
  <si>
    <t>Del 01 de enero al 30 de junio de 2021 y del 01 de enero al 31 de diciembre de 2020</t>
  </si>
  <si>
    <t>Dr. Luis Carlos Tarín Villamar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</si>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</sst>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Protection="1"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Fill="1" applyBorder="1" applyAlignment="1" applyProtection="1">
      <alignment horizontal="justify" vertical="center" wrapText="1"/>
      <protection locked="0"/>
    </xf>
    <xf numFmtId="0" fontId="4" fillId="0" borderId="7" xfId="0" applyFont="1" applyFill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top" wrapText="1" indent="1"/>
      <protection locked="0"/>
    </xf>
    <xf numFmtId="0" fontId="4" fillId="0" borderId="0" xfId="0" applyFont="1" applyFill="1" applyBorder="1" applyAlignment="1" applyProtection="1">
      <alignment horizontal="left" vertical="top" wrapText="1" indent="1"/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65</xdr:row>
      <xdr:rowOff>107156</xdr:rowOff>
    </xdr:from>
    <xdr:to>
      <xdr:col>1</xdr:col>
      <xdr:colOff>1409700</xdr:colOff>
      <xdr:row>65</xdr:row>
      <xdr:rowOff>1097756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2C42E21-617C-4EC9-BAC3-36207758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4" y="12215812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240507</xdr:colOff>
      <xdr:row>65</xdr:row>
      <xdr:rowOff>392906</xdr:rowOff>
    </xdr:from>
    <xdr:to>
      <xdr:col>3</xdr:col>
      <xdr:colOff>1593057</xdr:colOff>
      <xdr:row>65</xdr:row>
      <xdr:rowOff>1050131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25570A6A-7A90-4608-BFC4-8F5FEE58F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324351" y="12501562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333375</xdr:colOff>
      <xdr:row>144</xdr:row>
      <xdr:rowOff>107156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638736A3-E977-4EF3-A2F4-F42602D8F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4" y="12215812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240507</xdr:colOff>
      <xdr:row>144</xdr:row>
      <xdr:rowOff>392906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0480E897-E4C1-4519-84C2-5EB95B662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324351" y="12501562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="80" zoomScaleNormal="80" workbookViewId="0">
      <selection activeCell="F146" sqref="B2:F146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5" width="18" style="28" customWidth="1"/>
    <col min="6" max="6" width="16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62" t="s">
        <v>59</v>
      </c>
      <c r="C2" s="63"/>
      <c r="D2" s="63"/>
      <c r="E2" s="63"/>
      <c r="F2" s="64"/>
    </row>
    <row r="3" spans="2:6" ht="15" customHeight="1" x14ac:dyDescent="0.2">
      <c r="B3" s="77" t="s">
        <v>0</v>
      </c>
      <c r="C3" s="78"/>
      <c r="D3" s="78"/>
      <c r="E3" s="78"/>
      <c r="F3" s="79"/>
    </row>
    <row r="4" spans="2:6" ht="15.75" customHeight="1" thickBot="1" x14ac:dyDescent="0.25">
      <c r="B4" s="68" t="s">
        <v>60</v>
      </c>
      <c r="C4" s="69"/>
      <c r="D4" s="69"/>
      <c r="E4" s="69"/>
      <c r="F4" s="70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84" t="s">
        <v>1</v>
      </c>
      <c r="C6" s="85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108646809.84</v>
      </c>
      <c r="F7" s="18">
        <f>SUM(F8:F14)</f>
        <v>94941561.760000005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108646809.84</v>
      </c>
      <c r="F14" s="20">
        <v>94941561.760000005</v>
      </c>
    </row>
    <row r="15" spans="2:6" ht="35.25" customHeight="1" x14ac:dyDescent="0.2">
      <c r="B15" s="80" t="s">
        <v>10</v>
      </c>
      <c r="C15" s="81"/>
      <c r="D15" s="81"/>
      <c r="E15" s="5">
        <f>SUM(E16:E17)</f>
        <v>120000000</v>
      </c>
      <c r="F15" s="18">
        <f>SUM(F16:F17)</f>
        <v>57000000</v>
      </c>
    </row>
    <row r="16" spans="2:6" ht="24.75" customHeight="1" x14ac:dyDescent="0.2">
      <c r="B16" s="82" t="s">
        <v>11</v>
      </c>
      <c r="C16" s="83"/>
      <c r="D16" s="83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120000000</v>
      </c>
      <c r="F17" s="20">
        <v>57000000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200557.21</v>
      </c>
      <c r="F18" s="18">
        <f>SUM(F19:F23)</f>
        <v>357581.01</v>
      </c>
    </row>
    <row r="19" spans="2:6" ht="14.65" customHeight="1" x14ac:dyDescent="0.2">
      <c r="B19" s="19" t="s">
        <v>14</v>
      </c>
      <c r="C19" s="10"/>
      <c r="D19" s="10"/>
      <c r="E19" s="12">
        <v>185457.21</v>
      </c>
      <c r="F19" s="20">
        <v>357581.01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15100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228847367.05000001</v>
      </c>
      <c r="F25" s="18">
        <f>SUM(F18,F15,F7)</f>
        <v>152299142.77000001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231245222.81999999</v>
      </c>
      <c r="F28" s="18">
        <f>SUM(F29:F31)</f>
        <v>158367714.69</v>
      </c>
    </row>
    <row r="29" spans="2:6" x14ac:dyDescent="0.2">
      <c r="B29" s="19" t="s">
        <v>22</v>
      </c>
      <c r="C29" s="10"/>
      <c r="D29" s="10"/>
      <c r="E29" s="12">
        <v>34575145.579999998</v>
      </c>
      <c r="F29" s="20">
        <v>32949725.170000002</v>
      </c>
    </row>
    <row r="30" spans="2:6" x14ac:dyDescent="0.2">
      <c r="B30" s="19" t="s">
        <v>23</v>
      </c>
      <c r="C30" s="10"/>
      <c r="D30" s="10"/>
      <c r="E30" s="12">
        <v>105780849.79000001</v>
      </c>
      <c r="F30" s="20">
        <v>72197329.920000002</v>
      </c>
    </row>
    <row r="31" spans="2:6" x14ac:dyDescent="0.2">
      <c r="B31" s="19" t="s">
        <v>24</v>
      </c>
      <c r="C31" s="10"/>
      <c r="D31" s="10"/>
      <c r="E31" s="12">
        <v>90889227.450000003</v>
      </c>
      <c r="F31" s="20">
        <v>53220659.600000001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75" t="s">
        <v>26</v>
      </c>
      <c r="C33" s="76"/>
      <c r="D33" s="76"/>
      <c r="E33" s="12">
        <v>0</v>
      </c>
      <c r="F33" s="20">
        <v>0</v>
      </c>
    </row>
    <row r="34" spans="2:6" ht="15" customHeight="1" x14ac:dyDescent="0.2">
      <c r="B34" s="75" t="s">
        <v>27</v>
      </c>
      <c r="C34" s="76"/>
      <c r="D34" s="76"/>
      <c r="E34" s="12">
        <v>0</v>
      </c>
      <c r="F34" s="20">
        <v>0</v>
      </c>
    </row>
    <row r="35" spans="2:6" x14ac:dyDescent="0.2">
      <c r="B35" s="75" t="s">
        <v>28</v>
      </c>
      <c r="C35" s="76"/>
      <c r="D35" s="76"/>
      <c r="E35" s="12">
        <v>0</v>
      </c>
      <c r="F35" s="20">
        <v>0</v>
      </c>
    </row>
    <row r="36" spans="2:6" x14ac:dyDescent="0.2">
      <c r="B36" s="75" t="s">
        <v>29</v>
      </c>
      <c r="C36" s="76"/>
      <c r="D36" s="76"/>
      <c r="E36" s="12">
        <v>0</v>
      </c>
      <c r="F36" s="20">
        <v>0</v>
      </c>
    </row>
    <row r="37" spans="2:6" x14ac:dyDescent="0.2">
      <c r="B37" s="75" t="s">
        <v>30</v>
      </c>
      <c r="C37" s="76"/>
      <c r="D37" s="76"/>
      <c r="E37" s="12">
        <v>0</v>
      </c>
      <c r="F37" s="20">
        <v>0</v>
      </c>
    </row>
    <row r="38" spans="2:6" ht="15" customHeight="1" x14ac:dyDescent="0.2">
      <c r="B38" s="75" t="s">
        <v>31</v>
      </c>
      <c r="C38" s="76"/>
      <c r="D38" s="76"/>
      <c r="E38" s="12">
        <v>0</v>
      </c>
      <c r="F38" s="20">
        <v>0</v>
      </c>
    </row>
    <row r="39" spans="2:6" x14ac:dyDescent="0.2">
      <c r="B39" s="75" t="s">
        <v>32</v>
      </c>
      <c r="C39" s="76"/>
      <c r="D39" s="76"/>
      <c r="E39" s="12">
        <v>0</v>
      </c>
      <c r="F39" s="20">
        <v>0</v>
      </c>
    </row>
    <row r="40" spans="2:6" x14ac:dyDescent="0.2">
      <c r="B40" s="75" t="s">
        <v>33</v>
      </c>
      <c r="C40" s="76"/>
      <c r="D40" s="76"/>
      <c r="E40" s="12">
        <v>0</v>
      </c>
      <c r="F40" s="20">
        <v>0</v>
      </c>
    </row>
    <row r="41" spans="2:6" x14ac:dyDescent="0.2">
      <c r="B41" s="75" t="s">
        <v>34</v>
      </c>
      <c r="C41" s="76"/>
      <c r="D41" s="76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75" t="s">
        <v>35</v>
      </c>
      <c r="C43" s="76"/>
      <c r="D43" s="76"/>
      <c r="E43" s="12">
        <v>0</v>
      </c>
      <c r="F43" s="20">
        <v>0</v>
      </c>
    </row>
    <row r="44" spans="2:6" x14ac:dyDescent="0.2">
      <c r="B44" s="75" t="s">
        <v>36</v>
      </c>
      <c r="C44" s="76"/>
      <c r="D44" s="76"/>
      <c r="E44" s="12">
        <v>0</v>
      </c>
      <c r="F44" s="20">
        <v>0</v>
      </c>
    </row>
    <row r="45" spans="2:6" x14ac:dyDescent="0.2">
      <c r="B45" s="75" t="s">
        <v>37</v>
      </c>
      <c r="C45" s="76"/>
      <c r="D45" s="76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75" t="s">
        <v>39</v>
      </c>
      <c r="C47" s="76"/>
      <c r="D47" s="76"/>
      <c r="E47" s="12">
        <v>0</v>
      </c>
      <c r="F47" s="20">
        <v>0</v>
      </c>
    </row>
    <row r="48" spans="2:6" x14ac:dyDescent="0.2">
      <c r="B48" s="75" t="s">
        <v>40</v>
      </c>
      <c r="C48" s="76"/>
      <c r="D48" s="76"/>
      <c r="E48" s="12">
        <v>0</v>
      </c>
      <c r="F48" s="20">
        <v>0</v>
      </c>
    </row>
    <row r="49" spans="2:6" x14ac:dyDescent="0.2">
      <c r="B49" s="75" t="s">
        <v>41</v>
      </c>
      <c r="C49" s="76"/>
      <c r="D49" s="76"/>
      <c r="E49" s="12">
        <v>0</v>
      </c>
      <c r="F49" s="20">
        <v>0</v>
      </c>
    </row>
    <row r="50" spans="2:6" x14ac:dyDescent="0.2">
      <c r="B50" s="75" t="s">
        <v>42</v>
      </c>
      <c r="C50" s="76"/>
      <c r="D50" s="76"/>
      <c r="E50" s="12">
        <v>0</v>
      </c>
      <c r="F50" s="20">
        <v>0</v>
      </c>
    </row>
    <row r="51" spans="2:6" x14ac:dyDescent="0.2">
      <c r="B51" s="75" t="s">
        <v>43</v>
      </c>
      <c r="C51" s="76"/>
      <c r="D51" s="76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802416.86</v>
      </c>
      <c r="F52" s="18">
        <f>SUM(F53:F58)</f>
        <v>0</v>
      </c>
    </row>
    <row r="53" spans="2:6" ht="15" customHeight="1" x14ac:dyDescent="0.2">
      <c r="B53" s="75" t="s">
        <v>45</v>
      </c>
      <c r="C53" s="76"/>
      <c r="D53" s="76"/>
      <c r="E53" s="12">
        <v>802416.86</v>
      </c>
      <c r="F53" s="20">
        <v>0</v>
      </c>
    </row>
    <row r="54" spans="2:6" x14ac:dyDescent="0.2">
      <c r="B54" s="75" t="s">
        <v>46</v>
      </c>
      <c r="C54" s="76"/>
      <c r="D54" s="76"/>
      <c r="E54" s="12">
        <v>0</v>
      </c>
      <c r="F54" s="20">
        <v>0</v>
      </c>
    </row>
    <row r="55" spans="2:6" x14ac:dyDescent="0.2">
      <c r="B55" s="75" t="s">
        <v>47</v>
      </c>
      <c r="C55" s="76"/>
      <c r="D55" s="76"/>
      <c r="E55" s="12">
        <v>0</v>
      </c>
      <c r="F55" s="20">
        <v>0</v>
      </c>
    </row>
    <row r="56" spans="2:6" ht="15" customHeight="1" x14ac:dyDescent="0.2">
      <c r="B56" s="75" t="s">
        <v>48</v>
      </c>
      <c r="C56" s="76"/>
      <c r="D56" s="76"/>
      <c r="E56" s="12">
        <v>0</v>
      </c>
      <c r="F56" s="20">
        <v>0</v>
      </c>
    </row>
    <row r="57" spans="2:6" ht="15" customHeight="1" x14ac:dyDescent="0.2">
      <c r="B57" s="75" t="s">
        <v>49</v>
      </c>
      <c r="C57" s="76"/>
      <c r="D57" s="76"/>
      <c r="E57" s="12">
        <v>0</v>
      </c>
      <c r="F57" s="20">
        <v>0</v>
      </c>
    </row>
    <row r="58" spans="2:6" x14ac:dyDescent="0.2">
      <c r="B58" s="75" t="s">
        <v>50</v>
      </c>
      <c r="C58" s="76"/>
      <c r="D58" s="76"/>
      <c r="E58" s="12">
        <v>0</v>
      </c>
      <c r="F58" s="20">
        <v>0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75" t="s">
        <v>52</v>
      </c>
      <c r="C60" s="76"/>
      <c r="D60" s="76"/>
      <c r="E60" s="12">
        <v>0</v>
      </c>
      <c r="F60" s="20">
        <v>0</v>
      </c>
    </row>
    <row r="61" spans="2:6" x14ac:dyDescent="0.2">
      <c r="B61" s="73"/>
      <c r="C61" s="74"/>
      <c r="D61" s="74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232047639.68000001</v>
      </c>
      <c r="F62" s="18">
        <f>SUM(F59,F52,F46,F42,F28,F32)</f>
        <v>158367714.69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-3200272.6299999952</v>
      </c>
      <c r="F64" s="18">
        <f>F25-F62</f>
        <v>-6068571.9199999869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6" spans="1:6" ht="92.25" customHeight="1" x14ac:dyDescent="0.2"/>
    <row r="67" spans="1:6" s="31" customFormat="1" x14ac:dyDescent="0.2">
      <c r="B67" s="33" t="s">
        <v>61</v>
      </c>
      <c r="C67" s="32"/>
      <c r="D67" s="34" t="s">
        <v>62</v>
      </c>
    </row>
    <row r="68" spans="1:6" s="31" customFormat="1" x14ac:dyDescent="0.2">
      <c r="B68" s="32" t="s">
        <v>63</v>
      </c>
      <c r="C68" s="32"/>
      <c r="D68" s="31" t="s">
        <v>64</v>
      </c>
    </row>
    <row r="69" spans="1:6" s="31" customFormat="1" x14ac:dyDescent="0.2">
      <c r="B69" s="32"/>
      <c r="C69" s="32"/>
      <c r="D69" s="32"/>
      <c r="E69" s="32"/>
      <c r="F69" s="32"/>
    </row>
    <row r="70" spans="1:6" s="31" customFormat="1" x14ac:dyDescent="0.2">
      <c r="C70" s="32"/>
      <c r="D70" s="32"/>
      <c r="E70" s="32"/>
      <c r="F70" s="32"/>
    </row>
    <row r="71" spans="1:6" s="31" customFormat="1" x14ac:dyDescent="0.2"/>
    <row r="72" spans="1:6" s="31" customFormat="1" x14ac:dyDescent="0.2"/>
    <row r="73" spans="1:6" s="31" customFormat="1" x14ac:dyDescent="0.2"/>
    <row r="74" spans="1:6" s="31" customFormat="1" x14ac:dyDescent="0.2"/>
    <row r="75" spans="1:6" s="31" customFormat="1" x14ac:dyDescent="0.2"/>
    <row r="76" spans="1:6" s="31" customFormat="1" x14ac:dyDescent="0.2"/>
    <row r="77" spans="1:6" s="31" customFormat="1" x14ac:dyDescent="0.2"/>
    <row r="78" spans="1:6" s="31" customFormat="1" x14ac:dyDescent="0.2"/>
    <row r="79" spans="1:6" s="31" customFormat="1" x14ac:dyDescent="0.2"/>
    <row r="80" spans="1:6" s="31" customFormat="1" ht="12.75" thickBot="1" x14ac:dyDescent="0.25"/>
    <row r="81" spans="2:6" s="31" customFormat="1" x14ac:dyDescent="0.2">
      <c r="B81" s="62" t="s">
        <v>65</v>
      </c>
      <c r="C81" s="63"/>
      <c r="D81" s="63"/>
      <c r="E81" s="63"/>
      <c r="F81" s="64"/>
    </row>
    <row r="82" spans="2:6" s="31" customFormat="1" x14ac:dyDescent="0.2">
      <c r="B82" s="65" t="s">
        <v>0</v>
      </c>
      <c r="C82" s="66"/>
      <c r="D82" s="66"/>
      <c r="E82" s="66"/>
      <c r="F82" s="67"/>
    </row>
    <row r="83" spans="2:6" s="31" customFormat="1" ht="12.75" customHeight="1" thickBot="1" x14ac:dyDescent="0.25">
      <c r="B83" s="68" t="s">
        <v>60</v>
      </c>
      <c r="C83" s="69"/>
      <c r="D83" s="69"/>
      <c r="E83" s="69"/>
      <c r="F83" s="70"/>
    </row>
    <row r="84" spans="2:6" s="31" customFormat="1" ht="12" customHeight="1" x14ac:dyDescent="0.2">
      <c r="B84" s="35"/>
      <c r="C84" s="36"/>
      <c r="D84" s="36"/>
      <c r="E84" s="11" t="s">
        <v>58</v>
      </c>
      <c r="F84" s="15" t="s">
        <v>57</v>
      </c>
    </row>
    <row r="85" spans="2:6" s="31" customFormat="1" ht="12" customHeight="1" x14ac:dyDescent="0.2">
      <c r="B85" s="71" t="s">
        <v>1</v>
      </c>
      <c r="C85" s="72"/>
      <c r="D85" s="37"/>
      <c r="E85" s="38"/>
      <c r="F85" s="39"/>
    </row>
    <row r="86" spans="2:6" s="31" customFormat="1" x14ac:dyDescent="0.2">
      <c r="B86" s="40" t="s">
        <v>2</v>
      </c>
      <c r="C86" s="41"/>
      <c r="D86" s="41"/>
      <c r="E86" s="42">
        <f>SUM(E87:E93)</f>
        <v>5192707.75</v>
      </c>
      <c r="F86" s="43">
        <f>SUM(F87:F93)</f>
        <v>6154444.0599999996</v>
      </c>
    </row>
    <row r="87" spans="2:6" s="31" customFormat="1" x14ac:dyDescent="0.2">
      <c r="B87" s="44" t="s">
        <v>3</v>
      </c>
      <c r="C87" s="45"/>
      <c r="D87" s="45"/>
      <c r="E87" s="12">
        <v>0</v>
      </c>
      <c r="F87" s="20">
        <v>0</v>
      </c>
    </row>
    <row r="88" spans="2:6" s="31" customFormat="1" x14ac:dyDescent="0.2">
      <c r="B88" s="44" t="s">
        <v>4</v>
      </c>
      <c r="C88" s="45"/>
      <c r="D88" s="45"/>
      <c r="E88" s="12">
        <v>0</v>
      </c>
      <c r="F88" s="20">
        <v>0</v>
      </c>
    </row>
    <row r="89" spans="2:6" s="31" customFormat="1" x14ac:dyDescent="0.2">
      <c r="B89" s="44" t="s">
        <v>5</v>
      </c>
      <c r="C89" s="45"/>
      <c r="D89" s="45"/>
      <c r="E89" s="12">
        <v>0</v>
      </c>
      <c r="F89" s="20">
        <v>0</v>
      </c>
    </row>
    <row r="90" spans="2:6" s="31" customFormat="1" x14ac:dyDescent="0.2">
      <c r="B90" s="44" t="s">
        <v>6</v>
      </c>
      <c r="C90" s="45"/>
      <c r="D90" s="45"/>
      <c r="E90" s="12">
        <v>0</v>
      </c>
      <c r="F90" s="20">
        <v>0</v>
      </c>
    </row>
    <row r="91" spans="2:6" s="31" customFormat="1" x14ac:dyDescent="0.2">
      <c r="B91" s="44" t="s">
        <v>7</v>
      </c>
      <c r="C91" s="45"/>
      <c r="D91" s="45"/>
      <c r="E91" s="12">
        <v>0</v>
      </c>
      <c r="F91" s="20">
        <v>0</v>
      </c>
    </row>
    <row r="92" spans="2:6" s="31" customFormat="1" x14ac:dyDescent="0.2">
      <c r="B92" s="44" t="s">
        <v>8</v>
      </c>
      <c r="C92" s="45"/>
      <c r="D92" s="45"/>
      <c r="E92" s="12">
        <v>0</v>
      </c>
      <c r="F92" s="20">
        <v>0</v>
      </c>
    </row>
    <row r="93" spans="2:6" s="31" customFormat="1" x14ac:dyDescent="0.2">
      <c r="B93" s="44" t="s">
        <v>9</v>
      </c>
      <c r="C93" s="45"/>
      <c r="D93" s="45"/>
      <c r="E93" s="12">
        <v>5192707.75</v>
      </c>
      <c r="F93" s="20">
        <v>6154444.0599999996</v>
      </c>
    </row>
    <row r="94" spans="2:6" s="31" customFormat="1" ht="12" customHeight="1" x14ac:dyDescent="0.2">
      <c r="B94" s="86" t="s">
        <v>10</v>
      </c>
      <c r="C94" s="55"/>
      <c r="D94" s="55"/>
      <c r="E94" s="42">
        <f>SUM(E95:E96)</f>
        <v>0</v>
      </c>
      <c r="F94" s="43">
        <f>SUM(F95:F96)</f>
        <v>0</v>
      </c>
    </row>
    <row r="95" spans="2:6" s="31" customFormat="1" ht="15.75" customHeight="1" x14ac:dyDescent="0.2">
      <c r="B95" s="56" t="s">
        <v>11</v>
      </c>
      <c r="C95" s="57"/>
      <c r="D95" s="57"/>
      <c r="E95" s="12">
        <v>0</v>
      </c>
      <c r="F95" s="20">
        <v>0</v>
      </c>
    </row>
    <row r="96" spans="2:6" s="31" customFormat="1" x14ac:dyDescent="0.2">
      <c r="B96" s="44" t="s">
        <v>12</v>
      </c>
      <c r="C96" s="46"/>
      <c r="D96" s="46"/>
      <c r="E96" s="12">
        <v>0</v>
      </c>
      <c r="F96" s="20">
        <v>0</v>
      </c>
    </row>
    <row r="97" spans="2:6" s="31" customFormat="1" x14ac:dyDescent="0.2">
      <c r="B97" s="47" t="s">
        <v>13</v>
      </c>
      <c r="C97" s="48"/>
      <c r="D97" s="48"/>
      <c r="E97" s="42">
        <f>SUM(E98:E102)</f>
        <v>244847.66</v>
      </c>
      <c r="F97" s="43">
        <f>SUM(F98:F102)</f>
        <v>0</v>
      </c>
    </row>
    <row r="98" spans="2:6" s="31" customFormat="1" x14ac:dyDescent="0.2">
      <c r="B98" s="44" t="s">
        <v>14</v>
      </c>
      <c r="C98" s="49"/>
      <c r="D98" s="49"/>
      <c r="E98" s="12">
        <v>0</v>
      </c>
      <c r="F98" s="20">
        <v>0</v>
      </c>
    </row>
    <row r="99" spans="2:6" s="31" customFormat="1" x14ac:dyDescent="0.2">
      <c r="B99" s="44" t="s">
        <v>15</v>
      </c>
      <c r="C99" s="49"/>
      <c r="D99" s="49"/>
      <c r="E99" s="12">
        <v>0</v>
      </c>
      <c r="F99" s="20">
        <v>0</v>
      </c>
    </row>
    <row r="100" spans="2:6" s="31" customFormat="1" x14ac:dyDescent="0.2">
      <c r="B100" s="44" t="s">
        <v>16</v>
      </c>
      <c r="C100" s="49"/>
      <c r="D100" s="49"/>
      <c r="E100" s="12">
        <v>0</v>
      </c>
      <c r="F100" s="20">
        <v>0</v>
      </c>
    </row>
    <row r="101" spans="2:6" s="31" customFormat="1" x14ac:dyDescent="0.2">
      <c r="B101" s="44" t="s">
        <v>17</v>
      </c>
      <c r="C101" s="49"/>
      <c r="D101" s="49"/>
      <c r="E101" s="12">
        <v>0</v>
      </c>
      <c r="F101" s="20">
        <v>0</v>
      </c>
    </row>
    <row r="102" spans="2:6" s="31" customFormat="1" ht="12" customHeight="1" x14ac:dyDescent="0.2">
      <c r="B102" s="44" t="s">
        <v>18</v>
      </c>
      <c r="C102" s="49"/>
      <c r="D102" s="49"/>
      <c r="E102" s="12">
        <v>244847.66</v>
      </c>
      <c r="F102" s="20">
        <v>0</v>
      </c>
    </row>
    <row r="103" spans="2:6" s="31" customFormat="1" ht="12" customHeight="1" x14ac:dyDescent="0.2">
      <c r="B103" s="60"/>
      <c r="C103" s="61"/>
      <c r="D103" s="61"/>
      <c r="E103" s="12"/>
      <c r="F103" s="50"/>
    </row>
    <row r="104" spans="2:6" s="31" customFormat="1" x14ac:dyDescent="0.2">
      <c r="B104" s="47" t="s">
        <v>19</v>
      </c>
      <c r="C104" s="41"/>
      <c r="D104" s="41"/>
      <c r="E104" s="42">
        <f>SUM(E97,E94,E86)</f>
        <v>5437555.4100000001</v>
      </c>
      <c r="F104" s="43">
        <f>SUM(F97,F94,F86)</f>
        <v>6154444.0599999996</v>
      </c>
    </row>
    <row r="105" spans="2:6" s="31" customFormat="1" x14ac:dyDescent="0.2">
      <c r="B105" s="60"/>
      <c r="C105" s="61"/>
      <c r="D105" s="61"/>
      <c r="E105" s="12"/>
      <c r="F105" s="20"/>
    </row>
    <row r="106" spans="2:6" s="31" customFormat="1" x14ac:dyDescent="0.2">
      <c r="B106" s="40" t="s">
        <v>20</v>
      </c>
      <c r="C106" s="41"/>
      <c r="D106" s="41"/>
      <c r="E106" s="12"/>
      <c r="F106" s="20"/>
    </row>
    <row r="107" spans="2:6" s="31" customFormat="1" ht="12" customHeight="1" x14ac:dyDescent="0.2">
      <c r="B107" s="40" t="s">
        <v>21</v>
      </c>
      <c r="C107" s="41"/>
      <c r="D107" s="41"/>
      <c r="E107" s="42">
        <f>SUM(E108:E110)</f>
        <v>1415653.68</v>
      </c>
      <c r="F107" s="43">
        <f>SUM(F108:F110)</f>
        <v>1114662.8899999999</v>
      </c>
    </row>
    <row r="108" spans="2:6" s="31" customFormat="1" ht="12" customHeight="1" x14ac:dyDescent="0.2">
      <c r="B108" s="44" t="s">
        <v>22</v>
      </c>
      <c r="C108" s="49"/>
      <c r="D108" s="49"/>
      <c r="E108" s="12">
        <v>0</v>
      </c>
      <c r="F108" s="20">
        <v>0</v>
      </c>
    </row>
    <row r="109" spans="2:6" s="31" customFormat="1" x14ac:dyDescent="0.2">
      <c r="B109" s="44" t="s">
        <v>23</v>
      </c>
      <c r="C109" s="49"/>
      <c r="D109" s="49"/>
      <c r="E109" s="12">
        <v>0</v>
      </c>
      <c r="F109" s="20">
        <v>0</v>
      </c>
    </row>
    <row r="110" spans="2:6" s="31" customFormat="1" x14ac:dyDescent="0.2">
      <c r="B110" s="44" t="s">
        <v>24</v>
      </c>
      <c r="C110" s="49"/>
      <c r="D110" s="49"/>
      <c r="E110" s="12">
        <v>1415653.68</v>
      </c>
      <c r="F110" s="20">
        <v>1114662.8899999999</v>
      </c>
    </row>
    <row r="111" spans="2:6" s="31" customFormat="1" x14ac:dyDescent="0.2">
      <c r="B111" s="47" t="s">
        <v>25</v>
      </c>
      <c r="C111" s="48"/>
      <c r="D111" s="48"/>
      <c r="E111" s="42">
        <f>SUM(E112:E120)</f>
        <v>0</v>
      </c>
      <c r="F111" s="43">
        <f>SUM(F112:F120)</f>
        <v>0</v>
      </c>
    </row>
    <row r="112" spans="2:6" s="31" customFormat="1" ht="24" x14ac:dyDescent="0.2">
      <c r="B112" s="58" t="s">
        <v>26</v>
      </c>
      <c r="C112" s="59"/>
      <c r="D112" s="59"/>
      <c r="E112" s="12">
        <v>0</v>
      </c>
      <c r="F112" s="20">
        <v>0</v>
      </c>
    </row>
    <row r="113" spans="2:6" s="31" customFormat="1" ht="24" x14ac:dyDescent="0.2">
      <c r="B113" s="58" t="s">
        <v>27</v>
      </c>
      <c r="C113" s="59"/>
      <c r="D113" s="59"/>
      <c r="E113" s="12">
        <v>0</v>
      </c>
      <c r="F113" s="20">
        <v>0</v>
      </c>
    </row>
    <row r="114" spans="2:6" s="31" customFormat="1" x14ac:dyDescent="0.2">
      <c r="B114" s="58" t="s">
        <v>28</v>
      </c>
      <c r="C114" s="59"/>
      <c r="D114" s="59"/>
      <c r="E114" s="12">
        <v>0</v>
      </c>
      <c r="F114" s="20">
        <v>0</v>
      </c>
    </row>
    <row r="115" spans="2:6" s="31" customFormat="1" x14ac:dyDescent="0.2">
      <c r="B115" s="58" t="s">
        <v>29</v>
      </c>
      <c r="C115" s="59"/>
      <c r="D115" s="59"/>
      <c r="E115" s="12">
        <v>0</v>
      </c>
      <c r="F115" s="20">
        <v>0</v>
      </c>
    </row>
    <row r="116" spans="2:6" s="31" customFormat="1" x14ac:dyDescent="0.2">
      <c r="B116" s="58" t="s">
        <v>30</v>
      </c>
      <c r="C116" s="59"/>
      <c r="D116" s="59"/>
      <c r="E116" s="12">
        <v>0</v>
      </c>
      <c r="F116" s="20">
        <v>0</v>
      </c>
    </row>
    <row r="117" spans="2:6" s="31" customFormat="1" ht="24" x14ac:dyDescent="0.2">
      <c r="B117" s="58" t="s">
        <v>31</v>
      </c>
      <c r="C117" s="59"/>
      <c r="D117" s="59"/>
      <c r="E117" s="12">
        <v>0</v>
      </c>
      <c r="F117" s="20">
        <v>0</v>
      </c>
    </row>
    <row r="118" spans="2:6" s="31" customFormat="1" ht="24" x14ac:dyDescent="0.2">
      <c r="B118" s="58" t="s">
        <v>32</v>
      </c>
      <c r="C118" s="59"/>
      <c r="D118" s="59"/>
      <c r="E118" s="12">
        <v>0</v>
      </c>
      <c r="F118" s="20">
        <v>0</v>
      </c>
    </row>
    <row r="119" spans="2:6" s="31" customFormat="1" x14ac:dyDescent="0.2">
      <c r="B119" s="58" t="s">
        <v>33</v>
      </c>
      <c r="C119" s="59"/>
      <c r="D119" s="59"/>
      <c r="E119" s="12">
        <v>0</v>
      </c>
      <c r="F119" s="20">
        <v>0</v>
      </c>
    </row>
    <row r="120" spans="2:6" s="31" customFormat="1" x14ac:dyDescent="0.2">
      <c r="B120" s="58" t="s">
        <v>34</v>
      </c>
      <c r="C120" s="59"/>
      <c r="D120" s="59"/>
      <c r="E120" s="12">
        <v>0</v>
      </c>
      <c r="F120" s="20">
        <v>0</v>
      </c>
    </row>
    <row r="121" spans="2:6" s="31" customFormat="1" x14ac:dyDescent="0.2">
      <c r="B121" s="40" t="s">
        <v>56</v>
      </c>
      <c r="C121" s="41"/>
      <c r="D121" s="41"/>
      <c r="E121" s="42">
        <f>SUM(E122:E124)</f>
        <v>0</v>
      </c>
      <c r="F121" s="43">
        <f>SUM(F122:F124)</f>
        <v>0</v>
      </c>
    </row>
    <row r="122" spans="2:6" s="31" customFormat="1" ht="12" customHeight="1" x14ac:dyDescent="0.2">
      <c r="B122" s="58" t="s">
        <v>35</v>
      </c>
      <c r="C122" s="59"/>
      <c r="D122" s="59"/>
      <c r="E122" s="12">
        <v>0</v>
      </c>
      <c r="F122" s="20">
        <v>0</v>
      </c>
    </row>
    <row r="123" spans="2:6" s="31" customFormat="1" x14ac:dyDescent="0.2">
      <c r="B123" s="58" t="s">
        <v>36</v>
      </c>
      <c r="C123" s="59"/>
      <c r="D123" s="59"/>
      <c r="E123" s="12">
        <v>0</v>
      </c>
      <c r="F123" s="20">
        <v>0</v>
      </c>
    </row>
    <row r="124" spans="2:6" s="31" customFormat="1" x14ac:dyDescent="0.2">
      <c r="B124" s="58" t="s">
        <v>37</v>
      </c>
      <c r="C124" s="59"/>
      <c r="D124" s="59"/>
      <c r="E124" s="12">
        <v>0</v>
      </c>
      <c r="F124" s="20">
        <v>0</v>
      </c>
    </row>
    <row r="125" spans="2:6" s="31" customFormat="1" ht="12" customHeight="1" x14ac:dyDescent="0.2">
      <c r="B125" s="47" t="s">
        <v>38</v>
      </c>
      <c r="C125" s="48"/>
      <c r="D125" s="48"/>
      <c r="E125" s="42">
        <f>SUM(E126:E130)</f>
        <v>0</v>
      </c>
      <c r="F125" s="43">
        <f>SUM(F126:F130)</f>
        <v>0</v>
      </c>
    </row>
    <row r="126" spans="2:6" s="31" customFormat="1" ht="12" customHeight="1" x14ac:dyDescent="0.2">
      <c r="B126" s="58" t="s">
        <v>39</v>
      </c>
      <c r="C126" s="59"/>
      <c r="D126" s="59"/>
      <c r="E126" s="12">
        <v>0</v>
      </c>
      <c r="F126" s="20">
        <v>0</v>
      </c>
    </row>
    <row r="127" spans="2:6" s="31" customFormat="1" x14ac:dyDescent="0.2">
      <c r="B127" s="58" t="s">
        <v>40</v>
      </c>
      <c r="C127" s="59"/>
      <c r="D127" s="59"/>
      <c r="E127" s="12">
        <v>0</v>
      </c>
      <c r="F127" s="20">
        <v>0</v>
      </c>
    </row>
    <row r="128" spans="2:6" s="31" customFormat="1" x14ac:dyDescent="0.2">
      <c r="B128" s="58" t="s">
        <v>41</v>
      </c>
      <c r="C128" s="59"/>
      <c r="D128" s="59"/>
      <c r="E128" s="12">
        <v>0</v>
      </c>
      <c r="F128" s="20">
        <v>0</v>
      </c>
    </row>
    <row r="129" spans="2:6" s="31" customFormat="1" ht="12" customHeight="1" x14ac:dyDescent="0.2">
      <c r="B129" s="58" t="s">
        <v>42</v>
      </c>
      <c r="C129" s="59"/>
      <c r="D129" s="59"/>
      <c r="E129" s="12">
        <v>0</v>
      </c>
      <c r="F129" s="20">
        <v>0</v>
      </c>
    </row>
    <row r="130" spans="2:6" s="31" customFormat="1" x14ac:dyDescent="0.2">
      <c r="B130" s="58" t="s">
        <v>43</v>
      </c>
      <c r="C130" s="59"/>
      <c r="D130" s="59"/>
      <c r="E130" s="12">
        <v>0</v>
      </c>
      <c r="F130" s="20">
        <v>0</v>
      </c>
    </row>
    <row r="131" spans="2:6" s="31" customFormat="1" x14ac:dyDescent="0.2">
      <c r="B131" s="47" t="s">
        <v>44</v>
      </c>
      <c r="C131" s="48"/>
      <c r="D131" s="48"/>
      <c r="E131" s="42">
        <f>SUM(E132:E137)</f>
        <v>0</v>
      </c>
      <c r="F131" s="43">
        <f>SUM(F132:F137)</f>
        <v>0</v>
      </c>
    </row>
    <row r="132" spans="2:6" s="31" customFormat="1" ht="36" x14ac:dyDescent="0.2">
      <c r="B132" s="58" t="s">
        <v>45</v>
      </c>
      <c r="C132" s="59"/>
      <c r="D132" s="59"/>
      <c r="E132" s="12">
        <v>0</v>
      </c>
      <c r="F132" s="20">
        <v>0</v>
      </c>
    </row>
    <row r="133" spans="2:6" s="31" customFormat="1" x14ac:dyDescent="0.2">
      <c r="B133" s="58" t="s">
        <v>46</v>
      </c>
      <c r="C133" s="59"/>
      <c r="D133" s="59"/>
      <c r="E133" s="12">
        <v>0</v>
      </c>
      <c r="F133" s="20">
        <v>0</v>
      </c>
    </row>
    <row r="134" spans="2:6" s="31" customFormat="1" x14ac:dyDescent="0.2">
      <c r="B134" s="58" t="s">
        <v>47</v>
      </c>
      <c r="C134" s="59"/>
      <c r="D134" s="59"/>
      <c r="E134" s="12">
        <v>0</v>
      </c>
      <c r="F134" s="20">
        <v>0</v>
      </c>
    </row>
    <row r="135" spans="2:6" s="31" customFormat="1" ht="24.75" customHeight="1" x14ac:dyDescent="0.2">
      <c r="B135" s="58" t="s">
        <v>48</v>
      </c>
      <c r="C135" s="59"/>
      <c r="D135" s="59"/>
      <c r="E135" s="12">
        <v>0</v>
      </c>
      <c r="F135" s="20">
        <v>0</v>
      </c>
    </row>
    <row r="136" spans="2:6" s="31" customFormat="1" ht="24" x14ac:dyDescent="0.2">
      <c r="B136" s="58" t="s">
        <v>49</v>
      </c>
      <c r="C136" s="59"/>
      <c r="D136" s="59"/>
      <c r="E136" s="12">
        <v>0</v>
      </c>
      <c r="F136" s="20">
        <v>0</v>
      </c>
    </row>
    <row r="137" spans="2:6" s="31" customFormat="1" x14ac:dyDescent="0.2">
      <c r="B137" s="58" t="s">
        <v>50</v>
      </c>
      <c r="C137" s="59"/>
      <c r="D137" s="59"/>
      <c r="E137" s="12">
        <v>0</v>
      </c>
      <c r="F137" s="20">
        <v>0</v>
      </c>
    </row>
    <row r="138" spans="2:6" s="31" customFormat="1" x14ac:dyDescent="0.2">
      <c r="B138" s="40" t="s">
        <v>51</v>
      </c>
      <c r="C138" s="41"/>
      <c r="D138" s="41"/>
      <c r="E138" s="42">
        <f>SUM(E139)</f>
        <v>0</v>
      </c>
      <c r="F138" s="43">
        <f>SUM(F139)</f>
        <v>0</v>
      </c>
    </row>
    <row r="139" spans="2:6" s="31" customFormat="1" ht="24" x14ac:dyDescent="0.2">
      <c r="B139" s="58" t="s">
        <v>52</v>
      </c>
      <c r="C139" s="59"/>
      <c r="D139" s="59"/>
      <c r="E139" s="12">
        <v>0</v>
      </c>
      <c r="F139" s="20">
        <v>0</v>
      </c>
    </row>
    <row r="140" spans="2:6" s="31" customFormat="1" x14ac:dyDescent="0.2">
      <c r="B140" s="60"/>
      <c r="C140" s="61"/>
      <c r="D140" s="61"/>
      <c r="E140" s="12"/>
      <c r="F140" s="20"/>
    </row>
    <row r="141" spans="2:6" s="31" customFormat="1" x14ac:dyDescent="0.2">
      <c r="B141" s="40" t="s">
        <v>53</v>
      </c>
      <c r="C141" s="41"/>
      <c r="D141" s="41"/>
      <c r="E141" s="42">
        <f>SUM(E131,E138,E125,E121,E107,E111)</f>
        <v>1415653.68</v>
      </c>
      <c r="F141" s="43">
        <f>SUM(F138,F131,F125,F121,F107,F111)</f>
        <v>1114662.8899999999</v>
      </c>
    </row>
    <row r="142" spans="2:6" s="31" customFormat="1" x14ac:dyDescent="0.2">
      <c r="B142" s="60"/>
      <c r="C142" s="61"/>
      <c r="D142" s="61"/>
      <c r="E142" s="12"/>
      <c r="F142" s="20"/>
    </row>
    <row r="143" spans="2:6" s="31" customFormat="1" x14ac:dyDescent="0.2">
      <c r="B143" s="47" t="s">
        <v>54</v>
      </c>
      <c r="C143" s="41"/>
      <c r="D143" s="41"/>
      <c r="E143" s="42">
        <f>E104-E141</f>
        <v>4021901.7300000004</v>
      </c>
      <c r="F143" s="43">
        <f>F104-F141</f>
        <v>5039781.17</v>
      </c>
    </row>
    <row r="144" spans="2:6" s="31" customFormat="1" ht="12.75" thickBot="1" x14ac:dyDescent="0.25">
      <c r="B144" s="51"/>
      <c r="C144" s="52"/>
      <c r="D144" s="52"/>
      <c r="E144" s="53"/>
      <c r="F144" s="54"/>
    </row>
    <row r="145" spans="2:4" s="31" customFormat="1" ht="95.25" customHeight="1" x14ac:dyDescent="0.2"/>
    <row r="146" spans="2:4" s="31" customFormat="1" x14ac:dyDescent="0.2">
      <c r="B146" s="33" t="s">
        <v>61</v>
      </c>
      <c r="C146" s="32"/>
      <c r="D146" s="34" t="s">
        <v>62</v>
      </c>
    </row>
    <row r="147" spans="2:4" s="31" customFormat="1" x14ac:dyDescent="0.2">
      <c r="B147" s="32" t="s">
        <v>63</v>
      </c>
      <c r="C147" s="32"/>
      <c r="D147" s="31" t="s">
        <v>64</v>
      </c>
    </row>
    <row r="148" spans="2:4" s="31" customFormat="1" x14ac:dyDescent="0.2"/>
    <row r="149" spans="2:4" s="31" customFormat="1" x14ac:dyDescent="0.2"/>
    <row r="150" spans="2:4" s="31" customFormat="1" x14ac:dyDescent="0.2"/>
    <row r="151" spans="2:4" s="31" customFormat="1" x14ac:dyDescent="0.2"/>
    <row r="152" spans="2:4" s="31" customFormat="1" x14ac:dyDescent="0.2"/>
    <row r="153" spans="2:4" s="31" customFormat="1" x14ac:dyDescent="0.2"/>
    <row r="154" spans="2:4" s="31" customFormat="1" x14ac:dyDescent="0.2"/>
    <row r="155" spans="2:4" s="31" customFormat="1" x14ac:dyDescent="0.2"/>
    <row r="156" spans="2:4" s="31" customFormat="1" x14ac:dyDescent="0.2"/>
    <row r="157" spans="2:4" s="31" customFormat="1" x14ac:dyDescent="0.2"/>
    <row r="158" spans="2:4" s="31" customFormat="1" x14ac:dyDescent="0.2"/>
    <row r="159" spans="2:4" s="31" customFormat="1" x14ac:dyDescent="0.2"/>
    <row r="160" spans="2:4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5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81:F81"/>
    <mergeCell ref="B82:F82"/>
    <mergeCell ref="B83:F83"/>
    <mergeCell ref="B85:C85"/>
  </mergeCells>
  <pageMargins left="0.25" right="0.25" top="0.75" bottom="0.75" header="0.3" footer="0.3"/>
  <pageSetup paperSize="5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2021-07-22T20:12:31Z</cp:lastPrinted>
  <dcterms:created xsi:type="dcterms:W3CDTF">2019-12-03T18:18:01Z</dcterms:created>
  <dcterms:modified xsi:type="dcterms:W3CDTF">2021-07-22T20:15:06Z</dcterms:modified>
</cp:coreProperties>
</file>