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"/>
    </mc:Choice>
  </mc:AlternateContent>
  <xr:revisionPtr revIDLastSave="0" documentId="13_ncr:1_{B3DC7036-C8CE-48D5-8DFA-ABE148D83F0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tilla Notas" sheetId="1" r:id="rId1"/>
    <sheet name="Formulario Notas" sheetId="2" r:id="rId2"/>
    <sheet name="Hoja1" sheetId="3" r:id="rId3"/>
  </sheets>
  <calcPr calcId="181029"/>
</workbook>
</file>

<file path=xl/calcChain.xml><?xml version="1.0" encoding="utf-8"?>
<calcChain xmlns="http://schemas.openxmlformats.org/spreadsheetml/2006/main">
  <c r="M124" i="1" l="1"/>
  <c r="M53" i="1" l="1"/>
  <c r="J53" i="1"/>
  <c r="M170" i="1" l="1"/>
  <c r="L181" i="1" l="1"/>
  <c r="I181" i="1"/>
  <c r="M157" i="1" l="1"/>
  <c r="M155" i="1"/>
  <c r="M153" i="1"/>
  <c r="M158" i="1" l="1"/>
  <c r="M96" i="1" l="1"/>
  <c r="J96" i="1"/>
  <c r="M94" i="1"/>
  <c r="J94" i="1"/>
  <c r="M91" i="1"/>
  <c r="J91" i="1"/>
  <c r="J97" i="1" l="1"/>
  <c r="M97" i="1"/>
  <c r="L112" i="1"/>
  <c r="I112" i="1"/>
  <c r="N79" i="1"/>
  <c r="K79" i="1"/>
  <c r="K35" i="1"/>
  <c r="M26" i="1"/>
  <c r="J26" i="1"/>
</calcChain>
</file>

<file path=xl/sharedStrings.xml><?xml version="1.0" encoding="utf-8"?>
<sst xmlns="http://schemas.openxmlformats.org/spreadsheetml/2006/main" count="261" uniqueCount="220">
  <si>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</si>
  <si>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</si>
  <si>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</si>
  <si>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</si>
  <si>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</si>
  <si>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</si>
  <si>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</si>
  <si>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</si>
  <si>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</si>
  <si>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</si>
  <si>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</si>
  <si>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</si>
  <si>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</si>
  <si>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</si>
  <si>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</si>
  <si>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</si>
  <si>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</si>
  <si>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</si>
  <si>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</si>
  <si>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</si>
  <si>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</si>
  <si>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</si>
  <si>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</si>
  <si>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</si>
  <si>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</si>
  <si>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</si>
  <si>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</si>
  <si>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</si>
  <si>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</si>
  <si>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</si>
  <si>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</si>
  <si>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</si>
  <si>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</si>
  <si>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</si>
  <si>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en instituciones bancarias, su importe se integra por:</t>
    </r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</si>
  <si>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</si>
  <si>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</si>
  <si>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</si>
  <si>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</si>
  <si>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</si>
  <si>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</si>
  <si>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</si>
  <si>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</si>
  <si>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</si>
  <si>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</si>
  <si>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</si>
  <si>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</si>
  <si>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</si>
  <si>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</si>
  <si>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</si>
  <si>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</si>
  <si>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</si>
  <si>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</si>
  <si>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</si>
  <si>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</si>
  <si>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</si>
  <si>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</si>
  <si>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</si>
  <si>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</si>
  <si>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</si>
  <si>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</si>
  <si>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</si>
  <si>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</si>
  <si>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</si>
  <si>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</si>
  <si>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</si>
  <si>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</si>
  <si>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</si>
  <si>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</si>
  <si>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</si>
  <si>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</si>
  <si>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</si>
  <si>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</si>
  <si>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</si>
  <si>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</si>
  <si>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</si>
  <si>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</si>
  <si>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</si>
  <si>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</si>
  <si>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</si>
  <si>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</si>
  <si>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</si>
  <si>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</si>
  <si>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</si>
  <si>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</si>
  <si>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</si>
  <si>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</si>
  <si>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</si>
  <si>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</si>
  <si>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</si>
  <si>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</si>
  <si>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</si>
  <si>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</si>
  <si>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</si>
  <si>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</si>
  <si>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</si>
  <si>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</si>
  <si>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</si>
  <si>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</si>
  <si>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</si>
  <si>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</si>
  <si>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</si>
  <si>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</si>
  <si>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</si>
  <si>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</si>
  <si>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</si>
  <si>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</si>
  <si>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</si>
  <si>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</si>
  <si>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</si>
  <si>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</si>
  <si>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</si>
  <si>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</si>
  <si>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</si>
  <si>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</si>
  <si>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</si>
  <si>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</si>
  <si>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</si>
  <si>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</si>
  <si>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</si>
  <si>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</si>
  <si>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</si>
  <si>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</si>
  <si>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</si>
  <si>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</si>
  <si>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</si>
  <si>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</si>
  <si>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</si>
  <si>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</si>
  <si>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</si>
  <si>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</si>
  <si>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</si>
  <si>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</si>
  <si>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</si>
  <si>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</si>
  <si>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</si>
  <si>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</si>
  <si>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</si>
  <si>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</si>
  <si>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</si>
  <si>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</si>
  <si>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</si>
  <si>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</si>
  <si>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</si>
  <si>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</si>
  <si>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</si>
  <si>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</si>
  <si>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</si>
  <si>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</si>
  <si>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</si>
  <si>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</si>
  <si>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</si>
  <si>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</si>
  <si>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</si>
  <si>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</si>
  <si>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</si>
  <si>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</si>
  <si>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</si>
  <si>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</si>
  <si>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</si>
  <si>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</si>
  <si>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</si>
  <si>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</si>
  <si>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</si>
  <si>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</si>
  <si>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</si>
  <si>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</si>
  <si>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</si>
  <si>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</si>
  <si>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</si>
  <si>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</si>
  <si>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</si>
  <si>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r>
      <t xml:space="preserve">Representa los recursos depositados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</si>
  <si>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con vencimiento menor o igual a doce meses.</t>
    </r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</si>
  <si>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</si>
  <si>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</si>
  <si>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</si>
  <si>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</si>
  <si>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</si>
  <si>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</si>
  <si>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C.P. Osmar Portillo Anchondo</t>
  </si>
  <si>
    <t>Contador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</si>
  <si>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</si>
  <si>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</si>
  <si>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</si>
  <si>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</si>
  <si>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</si>
  <si>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</si>
  <si>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</si>
  <si>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Dr. Luis Carlos Tarín Villamar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</si>
  <si>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</si>
  <si>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</si>
  <si>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</si>
  <si>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</si>
  <si>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</si>
  <si>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</si>
  <si>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</si>
  <si>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</si>
  <si>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</si>
  <si>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</si>
  <si>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</si>
  <si>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</si>
  <si>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</si>
  <si>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</si>
  <si>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</si>
  <si>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</si>
  <si>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</si>
  <si>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</si>
  <si>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</si>
  <si>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</si>
  <si>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</si>
  <si>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</si>
  <si>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</si>
  <si>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</si>
  <si>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Las tasas utilizadas fueron las sugeridas por los criterios de vida útil dejando el valor de $1.00 como valor residual.</t>
  </si>
  <si>
    <t>AL 31 DE MARZO DE 2021</t>
  </si>
  <si>
    <t>La cantidad disponible en Bancos, es por un importe de $ 11,861,460.30 de los cuales se cuenta con un fondo con afectación especifica por la cantidad  de                     $ 64,241.46 proveniente de ingresos propios y destinado para futuras demandas laborales.</t>
  </si>
  <si>
    <r>
      <rPr>
        <b/>
        <sz val="9"/>
        <color theme="1"/>
        <rFont val="Arial"/>
        <family val="2"/>
      </rPr>
      <t>Las Cuentas por Cobrar a Corto Plazo</t>
    </r>
    <r>
      <rPr>
        <sz val="9"/>
        <color theme="1"/>
        <rFont val="Arial"/>
        <family val="2"/>
      </rPr>
      <t xml:space="preserve"> se integran por prestación de servicios de instituciones públicas de seguridad social por la cantidad de $ 12,574,612.06 representado.</t>
    </r>
  </si>
  <si>
    <t>El importe de esta cuenta esta constituido principalmente por: Retenciones de ISR por Sueldos y Salarios, Honorarios y por Arrendamiento, mismo que se pagan en el mes de Abril del 2021.</t>
  </si>
  <si>
    <t>Este género se compone de dos grupos, el Pasivo Circulante y el Pasivo No Circulante, en éstos inciden pasivos derivados de operaciones por servicios personales, cuentas por pagar por operaciones presupuestarias devengadas y contabilizadas al 31 de marzo  del ejercicio correspondiente; pasivos por obligaciones laborales, a continuación se presenta la integración del pasivo: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</si>
</sst>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</numFmts>
  <fonts count="36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i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0" borderId="0" xfId="0" applyFont="1"/>
    <xf numFmtId="0" fontId="10" fillId="0" borderId="0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/>
    <xf numFmtId="0" fontId="13" fillId="0" borderId="0" xfId="0" applyFont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6" fillId="3" borderId="9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 wrapText="1"/>
    </xf>
    <xf numFmtId="49" fontId="27" fillId="5" borderId="5" xfId="0" applyNumberFormat="1" applyFont="1" applyFill="1" applyBorder="1" applyAlignment="1">
      <alignment vertical="center"/>
    </xf>
    <xf numFmtId="49" fontId="27" fillId="5" borderId="10" xfId="0" applyNumberFormat="1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vertical="center"/>
    </xf>
    <xf numFmtId="0" fontId="26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center" wrapText="1"/>
    </xf>
    <xf numFmtId="49" fontId="27" fillId="5" borderId="12" xfId="0" applyNumberFormat="1" applyFont="1" applyFill="1" applyBorder="1" applyAlignment="1">
      <alignment vertical="center"/>
    </xf>
    <xf numFmtId="49" fontId="27" fillId="5" borderId="13" xfId="0" applyNumberFormat="1" applyFont="1" applyFill="1" applyBorder="1" applyAlignment="1">
      <alignment vertical="center"/>
    </xf>
    <xf numFmtId="0" fontId="21" fillId="0" borderId="0" xfId="0" applyFont="1"/>
    <xf numFmtId="0" fontId="28" fillId="0" borderId="0" xfId="0" applyFont="1" applyAlignment="1"/>
    <xf numFmtId="0" fontId="28" fillId="0" borderId="0" xfId="0" applyFont="1" applyBorder="1" applyAlignment="1">
      <alignment vertical="center"/>
    </xf>
    <xf numFmtId="49" fontId="28" fillId="0" borderId="0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left" vertical="top"/>
    </xf>
    <xf numFmtId="49" fontId="27" fillId="0" borderId="15" xfId="0" applyNumberFormat="1" applyFont="1" applyFill="1" applyBorder="1" applyAlignment="1">
      <alignment vertical="center"/>
    </xf>
    <xf numFmtId="49" fontId="27" fillId="0" borderId="16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 wrapText="1"/>
    </xf>
    <xf numFmtId="49" fontId="27" fillId="0" borderId="12" xfId="0" applyNumberFormat="1" applyFont="1" applyFill="1" applyBorder="1" applyAlignment="1">
      <alignment vertical="center"/>
    </xf>
    <xf numFmtId="49" fontId="27" fillId="0" borderId="13" xfId="0" applyNumberFormat="1" applyFont="1" applyFill="1" applyBorder="1" applyAlignment="1">
      <alignment vertical="center"/>
    </xf>
    <xf numFmtId="0" fontId="5" fillId="6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justify" vertical="justify" wrapText="1"/>
    </xf>
    <xf numFmtId="49" fontId="17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3" fontId="1" fillId="6" borderId="0" xfId="3" applyFont="1" applyFill="1" applyBorder="1"/>
    <xf numFmtId="0" fontId="13" fillId="0" borderId="0" xfId="0" applyFont="1" applyAlignment="1">
      <alignment wrapText="1"/>
    </xf>
    <xf numFmtId="0" fontId="5" fillId="0" borderId="23" xfId="0" applyFont="1" applyFill="1" applyBorder="1" applyAlignment="1">
      <alignment horizontal="left" vertical="top"/>
    </xf>
    <xf numFmtId="0" fontId="1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 applyProtection="1">
      <protection locked="0"/>
    </xf>
    <xf numFmtId="43" fontId="1" fillId="6" borderId="23" xfId="3" applyFont="1" applyFill="1" applyBorder="1"/>
    <xf numFmtId="0" fontId="13" fillId="6" borderId="23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30" fillId="0" borderId="0" xfId="0" applyFont="1" applyFill="1" applyBorder="1" applyAlignment="1">
      <alignment horizontal="left" vertical="top"/>
    </xf>
    <xf numFmtId="0" fontId="34" fillId="0" borderId="0" xfId="4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justify" vertical="justify" wrapText="1"/>
    </xf>
    <xf numFmtId="0" fontId="13" fillId="0" borderId="0" xfId="0" applyFont="1" applyAlignment="1">
      <alignment horizontal="justify" vertical="justify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9" fontId="35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justify" vertical="justify"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justify" vertical="justify" wrapText="1"/>
    </xf>
    <xf numFmtId="49" fontId="14" fillId="0" borderId="1" xfId="0" applyNumberFormat="1" applyFont="1" applyFill="1" applyBorder="1" applyAlignment="1">
      <alignment horizontal="left"/>
    </xf>
    <xf numFmtId="164" fontId="14" fillId="0" borderId="1" xfId="2" applyFont="1" applyFill="1" applyBorder="1" applyAlignment="1"/>
    <xf numFmtId="0" fontId="2" fillId="0" borderId="0" xfId="0" applyFont="1" applyFill="1" applyBorder="1" applyAlignment="1">
      <alignment horizontal="center" vertical="top"/>
    </xf>
    <xf numFmtId="164" fontId="14" fillId="0" borderId="2" xfId="2" applyFont="1" applyBorder="1" applyAlignment="1"/>
    <xf numFmtId="164" fontId="14" fillId="0" borderId="4" xfId="2" applyFont="1" applyBorder="1" applyAlignment="1"/>
    <xf numFmtId="164" fontId="14" fillId="0" borderId="3" xfId="2" applyFont="1" applyBorder="1" applyAlignment="1"/>
    <xf numFmtId="164" fontId="13" fillId="0" borderId="1" xfId="2" applyFont="1" applyBorder="1" applyAlignment="1"/>
    <xf numFmtId="0" fontId="14" fillId="0" borderId="2" xfId="0" applyFont="1" applyFill="1" applyBorder="1" applyAlignment="1"/>
    <xf numFmtId="0" fontId="14" fillId="0" borderId="4" xfId="0" applyFont="1" applyFill="1" applyBorder="1" applyAlignment="1"/>
    <xf numFmtId="0" fontId="14" fillId="0" borderId="3" xfId="0" applyFont="1" applyFill="1" applyBorder="1" applyAlignment="1"/>
    <xf numFmtId="0" fontId="7" fillId="0" borderId="0" xfId="0" applyFont="1" applyFill="1" applyBorder="1" applyAlignment="1">
      <alignment horizontal="center" vertical="justify"/>
    </xf>
    <xf numFmtId="49" fontId="13" fillId="0" borderId="2" xfId="0" applyNumberFormat="1" applyFont="1" applyBorder="1" applyAlignment="1"/>
    <xf numFmtId="49" fontId="13" fillId="0" borderId="4" xfId="0" applyNumberFormat="1" applyFont="1" applyBorder="1" applyAlignment="1"/>
    <xf numFmtId="49" fontId="13" fillId="0" borderId="3" xfId="0" applyNumberFormat="1" applyFont="1" applyBorder="1" applyAlignment="1"/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164" fontId="13" fillId="0" borderId="2" xfId="2" applyFont="1" applyFill="1" applyBorder="1" applyAlignment="1">
      <alignment horizontal="center"/>
    </xf>
    <xf numFmtId="164" fontId="13" fillId="0" borderId="4" xfId="2" applyFont="1" applyFill="1" applyBorder="1" applyAlignment="1">
      <alignment horizontal="center"/>
    </xf>
    <xf numFmtId="164" fontId="13" fillId="0" borderId="3" xfId="2" applyFont="1" applyFill="1" applyBorder="1" applyAlignment="1">
      <alignment horizontal="center"/>
    </xf>
    <xf numFmtId="164" fontId="13" fillId="0" borderId="2" xfId="2" applyFont="1" applyBorder="1" applyAlignment="1"/>
    <xf numFmtId="164" fontId="13" fillId="0" borderId="4" xfId="2" applyFont="1" applyBorder="1" applyAlignment="1"/>
    <xf numFmtId="164" fontId="13" fillId="0" borderId="3" xfId="2" applyFont="1" applyBorder="1" applyAlignment="1"/>
    <xf numFmtId="49" fontId="14" fillId="0" borderId="2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right"/>
    </xf>
    <xf numFmtId="49" fontId="14" fillId="0" borderId="4" xfId="0" applyNumberFormat="1" applyFont="1" applyFill="1" applyBorder="1" applyAlignment="1">
      <alignment horizontal="right"/>
    </xf>
    <xf numFmtId="49" fontId="14" fillId="0" borderId="3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left"/>
    </xf>
    <xf numFmtId="165" fontId="13" fillId="0" borderId="2" xfId="0" applyNumberFormat="1" applyFont="1" applyFill="1" applyBorder="1" applyAlignment="1"/>
    <xf numFmtId="165" fontId="13" fillId="0" borderId="4" xfId="0" applyNumberFormat="1" applyFont="1" applyFill="1" applyBorder="1" applyAlignment="1"/>
    <xf numFmtId="165" fontId="13" fillId="0" borderId="3" xfId="0" applyNumberFormat="1" applyFont="1" applyFill="1" applyBorder="1" applyAlignment="1"/>
    <xf numFmtId="165" fontId="13" fillId="0" borderId="1" xfId="0" applyNumberFormat="1" applyFont="1" applyFill="1" applyBorder="1" applyAlignment="1"/>
    <xf numFmtId="4" fontId="13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/>
    <xf numFmtId="0" fontId="13" fillId="0" borderId="0" xfId="0" applyFont="1" applyAlignment="1">
      <alignment horizontal="justify" vertical="justify" wrapText="1"/>
    </xf>
    <xf numFmtId="0" fontId="13" fillId="0" borderId="0" xfId="0" applyFont="1" applyAlignment="1">
      <alignment horizontal="left" vertical="justify"/>
    </xf>
    <xf numFmtId="0" fontId="14" fillId="0" borderId="0" xfId="0" applyFont="1" applyAlignment="1">
      <alignment horizontal="left" vertical="justify"/>
    </xf>
    <xf numFmtId="49" fontId="13" fillId="0" borderId="2" xfId="0" applyNumberFormat="1" applyFont="1" applyFill="1" applyBorder="1" applyAlignment="1">
      <alignment horizontal="left"/>
    </xf>
    <xf numFmtId="49" fontId="13" fillId="0" borderId="4" xfId="0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left"/>
    </xf>
    <xf numFmtId="0" fontId="13" fillId="0" borderId="0" xfId="0" applyFont="1" applyAlignment="1">
      <alignment horizontal="justify" vertical="justify"/>
    </xf>
    <xf numFmtId="0" fontId="14" fillId="0" borderId="1" xfId="0" applyFont="1" applyFill="1" applyBorder="1" applyAlignment="1"/>
    <xf numFmtId="49" fontId="13" fillId="0" borderId="2" xfId="0" applyNumberFormat="1" applyFont="1" applyFill="1" applyBorder="1" applyAlignment="1">
      <alignment vertical="top" wrapText="1"/>
    </xf>
    <xf numFmtId="49" fontId="13" fillId="0" borderId="4" xfId="0" applyNumberFormat="1" applyFont="1" applyFill="1" applyBorder="1" applyAlignment="1">
      <alignment vertical="top" wrapText="1"/>
    </xf>
    <xf numFmtId="49" fontId="13" fillId="0" borderId="3" xfId="0" applyNumberFormat="1" applyFont="1" applyFill="1" applyBorder="1" applyAlignment="1">
      <alignment vertical="top" wrapText="1"/>
    </xf>
    <xf numFmtId="49" fontId="14" fillId="0" borderId="2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164" fontId="14" fillId="0" borderId="2" xfId="2" applyFont="1" applyBorder="1" applyAlignment="1">
      <alignment horizontal="right"/>
    </xf>
    <xf numFmtId="164" fontId="14" fillId="0" borderId="4" xfId="2" applyFont="1" applyBorder="1" applyAlignment="1">
      <alignment horizontal="right"/>
    </xf>
    <xf numFmtId="164" fontId="14" fillId="0" borderId="3" xfId="2" applyFont="1" applyBorder="1" applyAlignment="1">
      <alignment horizontal="right"/>
    </xf>
    <xf numFmtId="49" fontId="14" fillId="0" borderId="2" xfId="0" applyNumberFormat="1" applyFont="1" applyFill="1" applyBorder="1" applyAlignment="1">
      <alignment horizontal="left"/>
    </xf>
    <xf numFmtId="49" fontId="14" fillId="0" borderId="4" xfId="0" applyNumberFormat="1" applyFont="1" applyFill="1" applyBorder="1" applyAlignment="1">
      <alignment horizontal="left"/>
    </xf>
    <xf numFmtId="49" fontId="14" fillId="0" borderId="3" xfId="0" applyNumberFormat="1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165" fontId="13" fillId="0" borderId="2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3" fillId="0" borderId="3" xfId="0" applyNumberFormat="1" applyFont="1" applyFill="1" applyBorder="1" applyAlignment="1">
      <alignment horizontal="right"/>
    </xf>
    <xf numFmtId="165" fontId="13" fillId="0" borderId="4" xfId="0" applyNumberFormat="1" applyFont="1" applyFill="1" applyBorder="1" applyAlignment="1">
      <alignment horizontal="right"/>
    </xf>
    <xf numFmtId="165" fontId="13" fillId="0" borderId="3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164" fontId="14" fillId="0" borderId="1" xfId="2" applyFont="1" applyBorder="1" applyAlignment="1"/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justify" vertical="center" wrapText="1"/>
    </xf>
    <xf numFmtId="49" fontId="13" fillId="0" borderId="1" xfId="0" applyNumberFormat="1" applyFont="1" applyBorder="1" applyAlignment="1"/>
    <xf numFmtId="165" fontId="13" fillId="0" borderId="1" xfId="0" applyNumberFormat="1" applyFont="1" applyBorder="1" applyAlignment="1"/>
    <xf numFmtId="2" fontId="13" fillId="0" borderId="1" xfId="0" applyNumberFormat="1" applyFont="1" applyBorder="1" applyAlignment="1"/>
    <xf numFmtId="164" fontId="13" fillId="0" borderId="1" xfId="2" applyFont="1" applyFill="1" applyBorder="1" applyAlignment="1"/>
    <xf numFmtId="0" fontId="14" fillId="0" borderId="3" xfId="0" applyFont="1" applyFill="1" applyBorder="1" applyAlignment="1">
      <alignment horizontal="left"/>
    </xf>
    <xf numFmtId="164" fontId="14" fillId="0" borderId="2" xfId="2" applyFont="1" applyFill="1" applyBorder="1" applyAlignment="1">
      <alignment horizontal="right"/>
    </xf>
    <xf numFmtId="164" fontId="14" fillId="0" borderId="4" xfId="2" applyFont="1" applyFill="1" applyBorder="1" applyAlignment="1">
      <alignment horizontal="right"/>
    </xf>
    <xf numFmtId="164" fontId="14" fillId="0" borderId="3" xfId="2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" fillId="6" borderId="23" xfId="0" applyFont="1" applyFill="1" applyBorder="1" applyAlignment="1" applyProtection="1">
      <alignment horizontal="center"/>
      <protection locked="0"/>
    </xf>
    <xf numFmtId="0" fontId="1" fillId="6" borderId="23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3" fillId="6" borderId="0" xfId="0" applyFont="1" applyFill="1" applyBorder="1" applyAlignment="1" applyProtection="1">
      <alignment horizontal="center"/>
      <protection locked="0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left" vertical="center"/>
    </xf>
    <xf numFmtId="0" fontId="27" fillId="5" borderId="18" xfId="0" applyFont="1" applyFill="1" applyBorder="1" applyAlignment="1">
      <alignment horizontal="left" vertical="center"/>
    </xf>
    <xf numFmtId="0" fontId="26" fillId="5" borderId="19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 wrapText="1"/>
    </xf>
    <xf numFmtId="0" fontId="27" fillId="5" borderId="20" xfId="0" applyFont="1" applyFill="1" applyBorder="1" applyAlignment="1">
      <alignment horizontal="left" vertical="center" wrapText="1"/>
    </xf>
    <xf numFmtId="0" fontId="27" fillId="5" borderId="18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5" borderId="22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 wrapText="1"/>
    </xf>
  </cellXfs>
  <cellStyles count="5">
    <cellStyle name="Hipervínculo" xfId="4" builtinId="8"/>
    <cellStyle name="Hipervínculo 2" xfId="1" xr:uid="{00000000-0005-0000-0000-000001000000}"/>
    <cellStyle name="Millares" xfId="3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226</xdr:row>
      <xdr:rowOff>85725</xdr:rowOff>
    </xdr:from>
    <xdr:to>
      <xdr:col>2</xdr:col>
      <xdr:colOff>0</xdr:colOff>
      <xdr:row>227</xdr:row>
      <xdr:rowOff>161925</xdr:rowOff>
    </xdr:to>
    <xdr:pic>
      <xdr:nvPicPr>
        <xdr:cNvPr id="5" name="7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049000"/>
          <a:ext cx="1200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2028825</xdr:colOff>
      <xdr:row>232</xdr:row>
      <xdr:rowOff>0</xdr:rowOff>
    </xdr:from>
    <xdr:to>
      <xdr:col>2</xdr:col>
      <xdr:colOff>0</xdr:colOff>
      <xdr:row>232</xdr:row>
      <xdr:rowOff>0</xdr:rowOff>
    </xdr:to>
    <xdr:pic>
      <xdr:nvPicPr>
        <xdr:cNvPr id="6" name="8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3267075" y="1234440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494178</xdr:colOff>
      <xdr:row>225</xdr:row>
      <xdr:rowOff>104775</xdr:rowOff>
    </xdr:from>
    <xdr:to>
      <xdr:col>12</xdr:col>
      <xdr:colOff>504826</xdr:colOff>
      <xdr:row>227</xdr:row>
      <xdr:rowOff>361951</xdr:rowOff>
    </xdr:to>
    <xdr:pic>
      <xdr:nvPicPr>
        <xdr:cNvPr id="7" name="9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161"/>
        <a:stretch>
          <a:fillRect/>
        </a:stretch>
      </xdr:blipFill>
      <xdr:spPr bwMode="auto">
        <a:xfrm>
          <a:off x="5323353" y="57511950"/>
          <a:ext cx="1058398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231</xdr:row>
      <xdr:rowOff>123825</xdr:rowOff>
    </xdr:from>
    <xdr:to>
      <xdr:col>4</xdr:col>
      <xdr:colOff>276225</xdr:colOff>
      <xdr:row>234</xdr:row>
      <xdr:rowOff>133349</xdr:rowOff>
    </xdr:to>
    <xdr:pic>
      <xdr:nvPicPr>
        <xdr:cNvPr id="8" name="8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561975" y="5880735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223</xdr:row>
      <xdr:rowOff>84641</xdr:rowOff>
    </xdr:from>
    <xdr:to>
      <xdr:col>4</xdr:col>
      <xdr:colOff>171450</xdr:colOff>
      <xdr:row>227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57187016"/>
          <a:ext cx="1019175" cy="848809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184</xdr:row>
      <xdr:rowOff>47625</xdr:rowOff>
    </xdr:from>
    <xdr:to>
      <xdr:col>15</xdr:col>
      <xdr:colOff>534207</xdr:colOff>
      <xdr:row>196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2742" t="21096" r="16019" b="48171"/>
        <a:stretch/>
      </xdr:blipFill>
      <xdr:spPr>
        <a:xfrm>
          <a:off x="371475" y="29441775"/>
          <a:ext cx="7697007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104777</xdr:colOff>
      <xdr:row>199</xdr:row>
      <xdr:rowOff>92230</xdr:rowOff>
    </xdr:from>
    <xdr:to>
      <xdr:col>15</xdr:col>
      <xdr:colOff>466725</xdr:colOff>
      <xdr:row>212</xdr:row>
      <xdr:rowOff>38099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594" t="21487" r="15801" b="45436"/>
        <a:stretch/>
      </xdr:blipFill>
      <xdr:spPr>
        <a:xfrm>
          <a:off x="581027" y="31772380"/>
          <a:ext cx="7419973" cy="1927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148601</xdr:rowOff>
    </xdr:from>
    <xdr:to>
      <xdr:col>2</xdr:col>
      <xdr:colOff>100246</xdr:colOff>
      <xdr:row>2</xdr:row>
      <xdr:rowOff>154662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1" y="148601"/>
          <a:ext cx="951893" cy="454296"/>
        </a:xfrm>
        <a:prstGeom prst="rect">
          <a:avLst/>
        </a:prstGeom>
      </xdr:spPr>
    </xdr:pic>
    <xdr:clientData/>
  </xdr:twoCellAnchor>
  <xdr:twoCellAnchor editAs="oneCell">
    <xdr:from>
      <xdr:col>5</xdr:col>
      <xdr:colOff>1856755</xdr:colOff>
      <xdr:row>0</xdr:row>
      <xdr:rowOff>123265</xdr:rowOff>
    </xdr:from>
    <xdr:to>
      <xdr:col>5</xdr:col>
      <xdr:colOff>2626664</xdr:colOff>
      <xdr:row>2</xdr:row>
      <xdr:rowOff>153202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1226" y="123265"/>
          <a:ext cx="769909" cy="478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37"/>
  <sheetViews>
    <sheetView tabSelected="1" zoomScaleNormal="100" workbookViewId="0">
      <selection activeCell="H218" sqref="H218"/>
    </sheetView>
  </sheetViews>
  <sheetFormatPr baseColWidth="10" defaultColWidth="9.33203125" defaultRowHeight="12" x14ac:dyDescent="0.2"/>
  <cols>
    <col min="1" max="2" width="4.1640625" style="8" customWidth="1"/>
    <col min="3" max="3" width="6.33203125" style="8" customWidth="1"/>
    <col min="4" max="4" width="9.1640625" style="8" customWidth="1"/>
    <col min="5" max="5" width="8.83203125" style="8" customWidth="1"/>
    <col min="6" max="7" width="9.1640625" style="8" customWidth="1"/>
    <col min="8" max="8" width="14.83203125" style="8" customWidth="1"/>
    <col min="9" max="9" width="9.1640625" style="8" customWidth="1"/>
    <col min="10" max="10" width="11" style="8" customWidth="1"/>
    <col min="11" max="15" width="9.1640625" style="8" customWidth="1"/>
    <col min="16" max="16" width="11.83203125" style="8" customWidth="1"/>
    <col min="17" max="16384" width="9.33203125" style="8"/>
  </cols>
  <sheetData>
    <row r="1" spans="1:16" s="43" customFormat="1" ht="12.75" x14ac:dyDescent="0.2">
      <c r="A1" s="183" t="s">
        <v>215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">
      <c r="A3" s="40"/>
      <c r="B3" s="184" t="s">
        <v>103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">
      <c r="A4" s="40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x14ac:dyDescent="0.2">
      <c r="A5" s="40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6" x14ac:dyDescent="0.2">
      <c r="A6" s="40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1:16" x14ac:dyDescent="0.2">
      <c r="A7" s="40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</row>
    <row r="8" spans="1:16" x14ac:dyDescent="0.2">
      <c r="A8" s="40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x14ac:dyDescent="0.2">
      <c r="A9" s="40"/>
      <c r="B9" s="25" t="s">
        <v>4</v>
      </c>
      <c r="C9" s="26" t="s">
        <v>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x14ac:dyDescent="0.2">
      <c r="A10" s="40"/>
      <c r="B10" s="25" t="s">
        <v>5</v>
      </c>
      <c r="C10" s="26" t="s">
        <v>6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">
      <c r="A11" s="40"/>
      <c r="B11" s="25" t="s">
        <v>7</v>
      </c>
      <c r="C11" s="26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">
      <c r="B12" s="3"/>
      <c r="C12" s="9"/>
    </row>
    <row r="13" spans="1:16" x14ac:dyDescent="0.2">
      <c r="A13" s="113" t="s">
        <v>1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</row>
    <row r="14" spans="1:16" x14ac:dyDescent="0.2">
      <c r="A14" s="4"/>
      <c r="B14" s="4"/>
      <c r="C14" s="4"/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</row>
    <row r="15" spans="1:16" x14ac:dyDescent="0.2">
      <c r="B15" s="5" t="s">
        <v>15</v>
      </c>
      <c r="C15" s="5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A18" s="5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x14ac:dyDescent="0.2">
      <c r="B19" s="27" t="s">
        <v>27</v>
      </c>
      <c r="C19" s="2" t="s">
        <v>10</v>
      </c>
    </row>
    <row r="20" spans="1:17" x14ac:dyDescent="0.2">
      <c r="B20" s="27"/>
      <c r="C20" s="2"/>
    </row>
    <row r="21" spans="1:17" x14ac:dyDescent="0.2">
      <c r="B21" s="21"/>
      <c r="C21" s="105" t="s">
        <v>24</v>
      </c>
      <c r="D21" s="108" t="s">
        <v>216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x14ac:dyDescent="0.2">
      <c r="B22" s="21"/>
      <c r="C22" s="106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s="103" customFormat="1" x14ac:dyDescent="0.2">
      <c r="B23" s="21"/>
      <c r="C23" s="106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x14ac:dyDescent="0.2">
      <c r="B24" s="21"/>
      <c r="C24" s="12"/>
      <c r="D24" s="159" t="s">
        <v>28</v>
      </c>
      <c r="E24" s="159"/>
      <c r="F24" s="159"/>
      <c r="G24" s="159"/>
      <c r="H24" s="159"/>
      <c r="I24" s="159"/>
      <c r="J24" s="179">
        <v>2021</v>
      </c>
      <c r="K24" s="179"/>
      <c r="L24" s="179"/>
      <c r="M24" s="179">
        <v>2020</v>
      </c>
      <c r="N24" s="179"/>
      <c r="O24" s="179"/>
    </row>
    <row r="25" spans="1:17" x14ac:dyDescent="0.2">
      <c r="B25" s="21"/>
      <c r="C25" s="12"/>
      <c r="D25" s="185" t="s">
        <v>145</v>
      </c>
      <c r="E25" s="185"/>
      <c r="F25" s="185"/>
      <c r="G25" s="185"/>
      <c r="H25" s="185"/>
      <c r="I25" s="185"/>
      <c r="J25" s="186">
        <v>11861460.300000001</v>
      </c>
      <c r="K25" s="187"/>
      <c r="L25" s="187"/>
      <c r="M25" s="186">
        <v>10348081.359999999</v>
      </c>
      <c r="N25" s="187"/>
      <c r="O25" s="187"/>
    </row>
    <row r="26" spans="1:17" x14ac:dyDescent="0.2">
      <c r="B26" s="21"/>
      <c r="C26" s="12"/>
      <c r="D26" s="163" t="s">
        <v>30</v>
      </c>
      <c r="E26" s="164"/>
      <c r="F26" s="164"/>
      <c r="G26" s="164"/>
      <c r="H26" s="164"/>
      <c r="I26" s="165"/>
      <c r="J26" s="181">
        <f>SUM(J25:L25)</f>
        <v>11861460.300000001</v>
      </c>
      <c r="K26" s="181"/>
      <c r="L26" s="181"/>
      <c r="M26" s="181">
        <f>SUM(M25:O25)</f>
        <v>10348081.359999999</v>
      </c>
      <c r="N26" s="181"/>
      <c r="O26" s="181"/>
    </row>
    <row r="27" spans="1:17" x14ac:dyDescent="0.2">
      <c r="B27" s="2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7" x14ac:dyDescent="0.2">
      <c r="B28" s="21"/>
      <c r="C28" s="29" t="s">
        <v>31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7" x14ac:dyDescent="0.2">
      <c r="B29" s="21"/>
      <c r="C29" s="29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7" x14ac:dyDescent="0.2">
      <c r="B30" s="21"/>
      <c r="C30" s="30" t="s">
        <v>34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7" x14ac:dyDescent="0.2">
      <c r="B31" s="2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7" x14ac:dyDescent="0.2">
      <c r="B32" s="21"/>
      <c r="C32" s="12"/>
      <c r="D32" s="12"/>
      <c r="E32" s="12"/>
      <c r="F32" s="159" t="s">
        <v>32</v>
      </c>
      <c r="G32" s="159"/>
      <c r="H32" s="159"/>
      <c r="I32" s="159"/>
      <c r="J32" s="159"/>
      <c r="K32" s="179" t="s">
        <v>33</v>
      </c>
      <c r="L32" s="179"/>
      <c r="M32" s="179"/>
      <c r="O32" s="12"/>
      <c r="P32" s="12"/>
    </row>
    <row r="33" spans="1:31" x14ac:dyDescent="0.2">
      <c r="B33" s="21"/>
      <c r="C33" s="12"/>
      <c r="D33" s="12"/>
      <c r="E33" s="12"/>
      <c r="F33" s="185" t="s">
        <v>169</v>
      </c>
      <c r="G33" s="185"/>
      <c r="H33" s="185"/>
      <c r="I33" s="185"/>
      <c r="J33" s="185"/>
      <c r="K33" s="186">
        <v>5291034.4400000004</v>
      </c>
      <c r="L33" s="187"/>
      <c r="M33" s="187"/>
      <c r="O33" s="12"/>
      <c r="P33" s="12"/>
    </row>
    <row r="34" spans="1:31" x14ac:dyDescent="0.2">
      <c r="B34" s="21"/>
      <c r="C34" s="12"/>
      <c r="D34" s="12"/>
      <c r="E34" s="12"/>
      <c r="F34" s="185" t="s">
        <v>170</v>
      </c>
      <c r="G34" s="185"/>
      <c r="H34" s="185"/>
      <c r="I34" s="185"/>
      <c r="J34" s="185"/>
      <c r="K34" s="186">
        <v>6550425.8600000003</v>
      </c>
      <c r="L34" s="187"/>
      <c r="M34" s="187"/>
      <c r="O34" s="12"/>
      <c r="P34" s="12"/>
    </row>
    <row r="35" spans="1:31" x14ac:dyDescent="0.2">
      <c r="B35" s="21"/>
      <c r="C35" s="12"/>
      <c r="D35" s="12"/>
      <c r="E35" s="12"/>
      <c r="F35" s="163" t="s">
        <v>30</v>
      </c>
      <c r="G35" s="164"/>
      <c r="H35" s="164"/>
      <c r="I35" s="164"/>
      <c r="J35" s="165"/>
      <c r="K35" s="166">
        <f>SUM(K33:M34)</f>
        <v>11841460.300000001</v>
      </c>
      <c r="L35" s="167"/>
      <c r="M35" s="168"/>
      <c r="O35" s="12"/>
      <c r="P35" s="12"/>
    </row>
    <row r="36" spans="1:31" x14ac:dyDescent="0.2">
      <c r="B36" s="2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31" s="100" customFormat="1" ht="27.75" customHeight="1" x14ac:dyDescent="0.2">
      <c r="B37" s="21"/>
      <c r="C37" s="109" t="s">
        <v>207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2"/>
    </row>
    <row r="38" spans="1:31" s="103" customFormat="1" ht="27.75" customHeight="1" x14ac:dyDescent="0.2">
      <c r="B38" s="21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2"/>
    </row>
    <row r="39" spans="1:31" s="103" customFormat="1" ht="27.75" customHeight="1" x14ac:dyDescent="0.2">
      <c r="B39" s="2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2"/>
    </row>
    <row r="40" spans="1:31" x14ac:dyDescent="0.2">
      <c r="B40" s="2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31" x14ac:dyDescent="0.2">
      <c r="A41" s="2"/>
      <c r="B41" s="27" t="s">
        <v>27</v>
      </c>
      <c r="C41" s="2" t="s">
        <v>11</v>
      </c>
    </row>
    <row r="42" spans="1:31" x14ac:dyDescent="0.2">
      <c r="A42" s="2"/>
      <c r="B42" s="27"/>
      <c r="C42" s="2"/>
    </row>
    <row r="43" spans="1:31" s="26" customFormat="1" x14ac:dyDescent="0.2">
      <c r="A43" s="31"/>
      <c r="B43" s="76" t="s">
        <v>23</v>
      </c>
      <c r="C43" s="110" t="s">
        <v>22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s="26" customFormat="1" x14ac:dyDescent="0.2">
      <c r="A44" s="31"/>
      <c r="B44" s="3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">
      <c r="A45" s="7"/>
      <c r="B45" s="1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31" x14ac:dyDescent="0.2">
      <c r="A46" s="7"/>
      <c r="B46" s="19"/>
      <c r="C46" s="172" t="s">
        <v>28</v>
      </c>
      <c r="D46" s="173"/>
      <c r="E46" s="173"/>
      <c r="F46" s="173"/>
      <c r="G46" s="173"/>
      <c r="H46" s="173"/>
      <c r="I46" s="173"/>
      <c r="J46" s="137">
        <v>2021</v>
      </c>
      <c r="K46" s="138"/>
      <c r="L46" s="139"/>
      <c r="M46" s="137">
        <v>2020</v>
      </c>
      <c r="N46" s="138"/>
      <c r="O46" s="139"/>
    </row>
    <row r="47" spans="1:31" x14ac:dyDescent="0.2">
      <c r="A47" s="7"/>
      <c r="B47" s="19"/>
      <c r="C47" s="155" t="s">
        <v>144</v>
      </c>
      <c r="D47" s="156"/>
      <c r="E47" s="156"/>
      <c r="F47" s="156"/>
      <c r="G47" s="156"/>
      <c r="H47" s="156"/>
      <c r="I47" s="156"/>
      <c r="J47" s="174">
        <v>12574612.060000001</v>
      </c>
      <c r="K47" s="175"/>
      <c r="L47" s="176"/>
      <c r="M47" s="174">
        <v>383608.21</v>
      </c>
      <c r="N47" s="175"/>
      <c r="O47" s="176"/>
    </row>
    <row r="48" spans="1:31" x14ac:dyDescent="0.2">
      <c r="A48" s="7"/>
      <c r="B48" s="19"/>
      <c r="C48" s="155" t="s">
        <v>146</v>
      </c>
      <c r="D48" s="156"/>
      <c r="E48" s="156"/>
      <c r="F48" s="156"/>
      <c r="G48" s="156"/>
      <c r="H48" s="156"/>
      <c r="I48" s="156"/>
      <c r="J48" s="174">
        <v>0</v>
      </c>
      <c r="K48" s="175"/>
      <c r="L48" s="176"/>
      <c r="M48" s="174">
        <v>40000</v>
      </c>
      <c r="N48" s="175"/>
      <c r="O48" s="176"/>
    </row>
    <row r="49" spans="1:33" s="88" customFormat="1" x14ac:dyDescent="0.2">
      <c r="A49" s="7"/>
      <c r="B49" s="19"/>
      <c r="C49" s="155" t="s">
        <v>186</v>
      </c>
      <c r="D49" s="156"/>
      <c r="E49" s="156"/>
      <c r="F49" s="156"/>
      <c r="G49" s="156"/>
      <c r="H49" s="156"/>
      <c r="I49" s="157"/>
      <c r="J49" s="174">
        <v>0</v>
      </c>
      <c r="K49" s="177"/>
      <c r="L49" s="178"/>
      <c r="M49" s="174">
        <v>0</v>
      </c>
      <c r="N49" s="177"/>
      <c r="O49" s="178"/>
    </row>
    <row r="50" spans="1:33" x14ac:dyDescent="0.2">
      <c r="A50" s="7"/>
      <c r="B50" s="19"/>
      <c r="C50" s="155" t="s">
        <v>171</v>
      </c>
      <c r="D50" s="156"/>
      <c r="E50" s="156"/>
      <c r="F50" s="156"/>
      <c r="G50" s="156"/>
      <c r="H50" s="156"/>
      <c r="I50" s="156"/>
      <c r="J50" s="174">
        <v>0</v>
      </c>
      <c r="K50" s="175"/>
      <c r="L50" s="176"/>
      <c r="M50" s="174">
        <v>0</v>
      </c>
      <c r="N50" s="175"/>
      <c r="O50" s="176"/>
    </row>
    <row r="51" spans="1:33" s="100" customFormat="1" x14ac:dyDescent="0.2">
      <c r="A51" s="7"/>
      <c r="B51" s="19"/>
      <c r="C51" s="155" t="s">
        <v>205</v>
      </c>
      <c r="D51" s="156"/>
      <c r="E51" s="156"/>
      <c r="F51" s="156"/>
      <c r="G51" s="156"/>
      <c r="H51" s="156"/>
      <c r="I51" s="157"/>
      <c r="J51" s="174">
        <v>10946.8</v>
      </c>
      <c r="K51" s="177"/>
      <c r="L51" s="178"/>
      <c r="M51" s="174">
        <v>10946.8</v>
      </c>
      <c r="N51" s="177"/>
      <c r="O51" s="178"/>
    </row>
    <row r="52" spans="1:33" s="104" customFormat="1" x14ac:dyDescent="0.2">
      <c r="A52" s="7"/>
      <c r="B52" s="19"/>
      <c r="C52" s="155" t="s">
        <v>211</v>
      </c>
      <c r="D52" s="156"/>
      <c r="E52" s="156"/>
      <c r="F52" s="156"/>
      <c r="G52" s="156"/>
      <c r="H52" s="156"/>
      <c r="I52" s="157"/>
      <c r="J52" s="174">
        <v>7714</v>
      </c>
      <c r="K52" s="177"/>
      <c r="L52" s="178"/>
      <c r="M52" s="174">
        <v>0</v>
      </c>
      <c r="N52" s="177"/>
      <c r="O52" s="178"/>
    </row>
    <row r="53" spans="1:33" x14ac:dyDescent="0.2">
      <c r="A53" s="7"/>
      <c r="B53" s="19"/>
      <c r="C53" s="140" t="s">
        <v>30</v>
      </c>
      <c r="D53" s="141"/>
      <c r="E53" s="141"/>
      <c r="F53" s="141"/>
      <c r="G53" s="141"/>
      <c r="H53" s="141"/>
      <c r="I53" s="141"/>
      <c r="J53" s="190">
        <f>SUM(J47:L51)</f>
        <v>12585558.860000001</v>
      </c>
      <c r="K53" s="191"/>
      <c r="L53" s="192"/>
      <c r="M53" s="190">
        <f>SUM(M47:O51)</f>
        <v>434555.01</v>
      </c>
      <c r="N53" s="191"/>
      <c r="O53" s="192"/>
    </row>
    <row r="54" spans="1:33" x14ac:dyDescent="0.2">
      <c r="A54" s="7"/>
      <c r="B54" s="19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33" x14ac:dyDescent="0.2">
      <c r="A55" s="7"/>
      <c r="B55" s="19"/>
      <c r="C55" s="180" t="s">
        <v>217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7"/>
    </row>
    <row r="56" spans="1:33" x14ac:dyDescent="0.2">
      <c r="A56" s="7"/>
      <c r="B56" s="1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7"/>
    </row>
    <row r="57" spans="1:33" s="97" customFormat="1" x14ac:dyDescent="0.2">
      <c r="A57" s="7"/>
      <c r="B57" s="19"/>
      <c r="C57" s="7"/>
      <c r="D57" s="7"/>
      <c r="E57" s="7"/>
      <c r="F57" s="7"/>
      <c r="O57" s="7"/>
      <c r="P57" s="7"/>
    </row>
    <row r="58" spans="1:33" s="97" customFormat="1" x14ac:dyDescent="0.2">
      <c r="A58" s="7"/>
      <c r="B58" s="19"/>
      <c r="C58" s="7"/>
      <c r="D58" s="7"/>
      <c r="E58" s="7"/>
      <c r="F58" s="7"/>
      <c r="O58" s="7"/>
      <c r="P58" s="7"/>
    </row>
    <row r="59" spans="1:33" x14ac:dyDescent="0.2">
      <c r="A59" s="7"/>
      <c r="B59" s="1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33" s="96" customFormat="1" x14ac:dyDescent="0.2">
      <c r="A60" s="7"/>
      <c r="B60" s="19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33" x14ac:dyDescent="0.2">
      <c r="A61" s="12"/>
      <c r="B61" s="24"/>
      <c r="C61" s="16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33" x14ac:dyDescent="0.2">
      <c r="A62" s="12"/>
      <c r="B62" s="27" t="s">
        <v>27</v>
      </c>
      <c r="C62" s="2" t="s">
        <v>12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33" x14ac:dyDescent="0.2">
      <c r="A63" s="12"/>
      <c r="B63" s="27"/>
      <c r="C63" s="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33" s="26" customFormat="1" x14ac:dyDescent="0.2">
      <c r="A64" s="31"/>
      <c r="B64" s="7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</row>
    <row r="65" spans="1:33" s="26" customFormat="1" ht="12" customHeight="1" x14ac:dyDescent="0.2">
      <c r="A65" s="31"/>
      <c r="B65" s="77" t="s">
        <v>26</v>
      </c>
      <c r="C65" s="109" t="s">
        <v>212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</row>
    <row r="66" spans="1:33" s="26" customFormat="1" x14ac:dyDescent="0.2">
      <c r="A66" s="31"/>
      <c r="B66" s="78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</row>
    <row r="67" spans="1:33" s="26" customFormat="1" x14ac:dyDescent="0.2">
      <c r="A67" s="31"/>
      <c r="B67" s="78"/>
      <c r="C67" s="109" t="s">
        <v>213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</row>
    <row r="68" spans="1:33" s="26" customFormat="1" x14ac:dyDescent="0.2">
      <c r="A68" s="31"/>
      <c r="B68" s="7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</row>
    <row r="69" spans="1:33" s="26" customFormat="1" x14ac:dyDescent="0.2">
      <c r="A69" s="31"/>
      <c r="B69" s="78"/>
      <c r="C69" s="109" t="s">
        <v>214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</row>
    <row r="70" spans="1:33" s="26" customFormat="1" x14ac:dyDescent="0.2">
      <c r="A70" s="31"/>
      <c r="B70" s="78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</row>
    <row r="71" spans="1:33" s="26" customFormat="1" x14ac:dyDescent="0.2">
      <c r="A71" s="31"/>
      <c r="B71" s="78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</row>
    <row r="72" spans="1:33" s="26" customFormat="1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">
      <c r="B73" s="77" t="s">
        <v>25</v>
      </c>
      <c r="C73" s="34" t="s">
        <v>35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33" x14ac:dyDescent="0.2">
      <c r="B74" s="21"/>
      <c r="C74" s="3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33" x14ac:dyDescent="0.2">
      <c r="B75" s="21"/>
      <c r="C75" s="30" t="s">
        <v>36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33" x14ac:dyDescent="0.2">
      <c r="B76" s="2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33" x14ac:dyDescent="0.2">
      <c r="B77" s="21"/>
      <c r="C77" s="118" t="s">
        <v>28</v>
      </c>
      <c r="D77" s="119"/>
      <c r="E77" s="119"/>
      <c r="F77" s="119"/>
      <c r="G77" s="119"/>
      <c r="H77" s="119"/>
      <c r="I77" s="119"/>
      <c r="J77" s="120"/>
      <c r="K77" s="179">
        <v>2021</v>
      </c>
      <c r="L77" s="179"/>
      <c r="M77" s="179"/>
      <c r="N77" s="179">
        <v>2020</v>
      </c>
      <c r="O77" s="179"/>
      <c r="P77" s="179"/>
    </row>
    <row r="78" spans="1:33" x14ac:dyDescent="0.2">
      <c r="B78" s="21"/>
      <c r="C78" s="151" t="s">
        <v>147</v>
      </c>
      <c r="D78" s="151"/>
      <c r="E78" s="151"/>
      <c r="F78" s="151"/>
      <c r="G78" s="151"/>
      <c r="H78" s="151"/>
      <c r="I78" s="151"/>
      <c r="J78" s="151"/>
      <c r="K78" s="147">
        <v>7715295.1100000003</v>
      </c>
      <c r="L78" s="148"/>
      <c r="M78" s="148"/>
      <c r="N78" s="147">
        <v>7715295.1100000003</v>
      </c>
      <c r="O78" s="148"/>
      <c r="P78" s="148"/>
    </row>
    <row r="79" spans="1:33" x14ac:dyDescent="0.2">
      <c r="B79" s="21"/>
      <c r="C79" s="169" t="s">
        <v>182</v>
      </c>
      <c r="D79" s="170"/>
      <c r="E79" s="170"/>
      <c r="F79" s="170"/>
      <c r="G79" s="170"/>
      <c r="H79" s="170"/>
      <c r="I79" s="170"/>
      <c r="J79" s="171"/>
      <c r="K79" s="112">
        <f>SUM(K78:M78)</f>
        <v>7715295.1100000003</v>
      </c>
      <c r="L79" s="112"/>
      <c r="M79" s="112"/>
      <c r="N79" s="112">
        <f>SUM(N78:P78)</f>
        <v>7715295.1100000003</v>
      </c>
      <c r="O79" s="112"/>
      <c r="P79" s="112"/>
    </row>
    <row r="80" spans="1:33" x14ac:dyDescent="0.2">
      <c r="B80" s="21"/>
      <c r="C80" s="12"/>
      <c r="D80" s="35"/>
      <c r="E80" s="35"/>
      <c r="F80" s="35"/>
      <c r="G80" s="35"/>
      <c r="H80" s="35"/>
      <c r="I80" s="35"/>
      <c r="J80" s="35"/>
      <c r="K80" s="35"/>
      <c r="L80" s="36"/>
      <c r="M80" s="36"/>
      <c r="N80" s="36"/>
      <c r="O80" s="36"/>
      <c r="P80" s="36"/>
    </row>
    <row r="81" spans="2:16" x14ac:dyDescent="0.2">
      <c r="B81" s="21"/>
      <c r="C81" s="33" t="s">
        <v>37</v>
      </c>
      <c r="D81" s="35"/>
      <c r="E81" s="35"/>
      <c r="F81" s="35"/>
      <c r="G81" s="35"/>
      <c r="H81" s="35"/>
      <c r="I81" s="35"/>
      <c r="J81" s="35"/>
      <c r="K81" s="35"/>
      <c r="L81" s="36"/>
      <c r="M81" s="36"/>
      <c r="N81" s="36"/>
      <c r="O81" s="36"/>
      <c r="P81" s="36"/>
    </row>
    <row r="82" spans="2:16" x14ac:dyDescent="0.2">
      <c r="B82" s="21"/>
      <c r="C82" s="33"/>
      <c r="D82" s="35"/>
      <c r="E82" s="35"/>
      <c r="F82" s="35"/>
      <c r="G82" s="35"/>
      <c r="H82" s="35"/>
      <c r="I82" s="35"/>
      <c r="J82" s="35"/>
      <c r="K82" s="35"/>
      <c r="L82" s="36"/>
      <c r="M82" s="36"/>
      <c r="N82" s="36"/>
      <c r="O82" s="36"/>
      <c r="P82" s="36"/>
    </row>
    <row r="83" spans="2:16" x14ac:dyDescent="0.2">
      <c r="B83" s="21"/>
      <c r="C83" s="30" t="s">
        <v>38</v>
      </c>
      <c r="D83" s="35"/>
      <c r="E83" s="35"/>
      <c r="F83" s="35"/>
      <c r="G83" s="35"/>
      <c r="H83" s="35"/>
      <c r="I83" s="35"/>
      <c r="J83" s="35"/>
      <c r="K83" s="35"/>
      <c r="L83" s="36"/>
      <c r="M83" s="36"/>
      <c r="N83" s="36"/>
      <c r="O83" s="36"/>
      <c r="P83" s="36"/>
    </row>
    <row r="84" spans="2:16" x14ac:dyDescent="0.2">
      <c r="B84" s="21"/>
      <c r="C84" s="12"/>
      <c r="D84" s="35"/>
      <c r="E84" s="35"/>
      <c r="F84" s="35"/>
      <c r="G84" s="35"/>
      <c r="H84" s="35"/>
      <c r="I84" s="35"/>
      <c r="J84" s="35"/>
      <c r="K84" s="35"/>
      <c r="L84" s="36"/>
      <c r="M84" s="36"/>
      <c r="N84" s="36"/>
      <c r="O84" s="36"/>
      <c r="P84" s="36"/>
    </row>
    <row r="85" spans="2:16" ht="12" customHeight="1" x14ac:dyDescent="0.2">
      <c r="B85" s="21"/>
      <c r="D85" s="159" t="s">
        <v>28</v>
      </c>
      <c r="E85" s="159"/>
      <c r="F85" s="159"/>
      <c r="G85" s="159"/>
      <c r="H85" s="159"/>
      <c r="I85" s="159"/>
      <c r="J85" s="179">
        <v>2021</v>
      </c>
      <c r="K85" s="179"/>
      <c r="L85" s="179"/>
      <c r="M85" s="179">
        <v>2020</v>
      </c>
      <c r="N85" s="179"/>
      <c r="O85" s="179"/>
    </row>
    <row r="86" spans="2:16" ht="12" customHeight="1" x14ac:dyDescent="0.2">
      <c r="B86" s="21"/>
      <c r="D86" s="143" t="s">
        <v>148</v>
      </c>
      <c r="E86" s="143"/>
      <c r="F86" s="143"/>
      <c r="G86" s="143"/>
      <c r="H86" s="143"/>
      <c r="I86" s="143"/>
      <c r="J86" s="147">
        <v>3737655.99</v>
      </c>
      <c r="K86" s="148"/>
      <c r="L86" s="148"/>
      <c r="M86" s="147">
        <v>3719791.99</v>
      </c>
      <c r="N86" s="148"/>
      <c r="O86" s="148"/>
    </row>
    <row r="87" spans="2:16" ht="12" customHeight="1" x14ac:dyDescent="0.2">
      <c r="B87" s="21"/>
      <c r="D87" s="143" t="s">
        <v>149</v>
      </c>
      <c r="E87" s="143"/>
      <c r="F87" s="143"/>
      <c r="G87" s="143"/>
      <c r="H87" s="143"/>
      <c r="I87" s="143"/>
      <c r="J87" s="147">
        <v>75830.8</v>
      </c>
      <c r="K87" s="148"/>
      <c r="L87" s="148"/>
      <c r="M87" s="147">
        <v>75830.8</v>
      </c>
      <c r="N87" s="148"/>
      <c r="O87" s="148"/>
    </row>
    <row r="88" spans="2:16" ht="12" customHeight="1" x14ac:dyDescent="0.2">
      <c r="B88" s="21"/>
      <c r="D88" s="143" t="s">
        <v>185</v>
      </c>
      <c r="E88" s="143"/>
      <c r="F88" s="143"/>
      <c r="G88" s="143"/>
      <c r="H88" s="143"/>
      <c r="I88" s="143"/>
      <c r="J88" s="174">
        <v>11479115.9</v>
      </c>
      <c r="K88" s="177"/>
      <c r="L88" s="178"/>
      <c r="M88" s="147">
        <v>11479115.9</v>
      </c>
      <c r="N88" s="148"/>
      <c r="O88" s="148"/>
    </row>
    <row r="89" spans="2:16" ht="12" customHeight="1" x14ac:dyDescent="0.2">
      <c r="B89" s="21"/>
      <c r="D89" s="143" t="s">
        <v>150</v>
      </c>
      <c r="E89" s="143"/>
      <c r="F89" s="143"/>
      <c r="G89" s="143"/>
      <c r="H89" s="143"/>
      <c r="I89" s="143"/>
      <c r="J89" s="147">
        <v>1141275.06</v>
      </c>
      <c r="K89" s="148"/>
      <c r="L89" s="148"/>
      <c r="M89" s="147">
        <v>1141275.06</v>
      </c>
      <c r="N89" s="148"/>
      <c r="O89" s="148"/>
    </row>
    <row r="90" spans="2:16" ht="12" customHeight="1" x14ac:dyDescent="0.2">
      <c r="B90" s="21"/>
      <c r="D90" s="143" t="s">
        <v>151</v>
      </c>
      <c r="E90" s="143"/>
      <c r="F90" s="143"/>
      <c r="G90" s="143"/>
      <c r="H90" s="143"/>
      <c r="I90" s="143"/>
      <c r="J90" s="147">
        <v>315262.8</v>
      </c>
      <c r="K90" s="148"/>
      <c r="L90" s="148"/>
      <c r="M90" s="147">
        <v>315262.8</v>
      </c>
      <c r="N90" s="148"/>
      <c r="O90" s="148"/>
    </row>
    <row r="91" spans="2:16" ht="12" customHeight="1" x14ac:dyDescent="0.2">
      <c r="B91" s="21"/>
      <c r="D91" s="150" t="s">
        <v>152</v>
      </c>
      <c r="E91" s="150"/>
      <c r="F91" s="150"/>
      <c r="G91" s="150"/>
      <c r="H91" s="150"/>
      <c r="I91" s="150"/>
      <c r="J91" s="112">
        <f>SUM(J86:L90)</f>
        <v>16749140.550000003</v>
      </c>
      <c r="K91" s="112"/>
      <c r="L91" s="112"/>
      <c r="M91" s="112">
        <f>SUM(M86:O90)</f>
        <v>16731276.550000003</v>
      </c>
      <c r="N91" s="112"/>
      <c r="O91" s="112"/>
    </row>
    <row r="92" spans="2:16" ht="12" customHeight="1" x14ac:dyDescent="0.2">
      <c r="B92" s="21"/>
      <c r="D92" s="151" t="s">
        <v>153</v>
      </c>
      <c r="E92" s="151"/>
      <c r="F92" s="151"/>
      <c r="G92" s="151"/>
      <c r="H92" s="151"/>
      <c r="I92" s="151"/>
      <c r="J92" s="147">
        <v>3848880</v>
      </c>
      <c r="K92" s="148"/>
      <c r="L92" s="148"/>
      <c r="M92" s="147">
        <v>3848880</v>
      </c>
      <c r="N92" s="148"/>
      <c r="O92" s="148"/>
    </row>
    <row r="93" spans="2:16" ht="12" customHeight="1" x14ac:dyDescent="0.2">
      <c r="B93" s="21"/>
      <c r="D93" s="151" t="s">
        <v>154</v>
      </c>
      <c r="E93" s="151"/>
      <c r="F93" s="151"/>
      <c r="G93" s="151"/>
      <c r="H93" s="151"/>
      <c r="I93" s="151"/>
      <c r="J93" s="147">
        <v>0</v>
      </c>
      <c r="K93" s="148"/>
      <c r="L93" s="148"/>
      <c r="M93" s="147">
        <v>0</v>
      </c>
      <c r="N93" s="148"/>
      <c r="O93" s="148"/>
    </row>
    <row r="94" spans="2:16" ht="12" customHeight="1" x14ac:dyDescent="0.2">
      <c r="B94" s="21"/>
      <c r="D94" s="150" t="s">
        <v>155</v>
      </c>
      <c r="E94" s="150"/>
      <c r="F94" s="150"/>
      <c r="G94" s="150"/>
      <c r="H94" s="150"/>
      <c r="I94" s="150"/>
      <c r="J94" s="112">
        <f>SUM(J92:L93)</f>
        <v>3848880</v>
      </c>
      <c r="K94" s="112"/>
      <c r="L94" s="112"/>
      <c r="M94" s="112">
        <f>SUM(M92:O93)</f>
        <v>3848880</v>
      </c>
      <c r="N94" s="112"/>
      <c r="O94" s="112"/>
    </row>
    <row r="95" spans="2:16" ht="12" customHeight="1" x14ac:dyDescent="0.2">
      <c r="B95" s="21"/>
      <c r="D95" s="151" t="s">
        <v>156</v>
      </c>
      <c r="E95" s="151"/>
      <c r="F95" s="151"/>
      <c r="G95" s="151"/>
      <c r="H95" s="151"/>
      <c r="I95" s="151"/>
      <c r="J95" s="147">
        <v>-13368112.289999999</v>
      </c>
      <c r="K95" s="148"/>
      <c r="L95" s="148"/>
      <c r="M95" s="147">
        <v>-13368112.289999999</v>
      </c>
      <c r="N95" s="148"/>
      <c r="O95" s="148"/>
    </row>
    <row r="96" spans="2:16" ht="12" customHeight="1" x14ac:dyDescent="0.2">
      <c r="B96" s="21"/>
      <c r="D96" s="169" t="s">
        <v>157</v>
      </c>
      <c r="E96" s="170"/>
      <c r="F96" s="170"/>
      <c r="G96" s="170"/>
      <c r="H96" s="170"/>
      <c r="I96" s="171"/>
      <c r="J96" s="112">
        <f>SUM(J95)</f>
        <v>-13368112.289999999</v>
      </c>
      <c r="K96" s="112"/>
      <c r="L96" s="112"/>
      <c r="M96" s="112">
        <f>SUM(M95)</f>
        <v>-13368112.289999999</v>
      </c>
      <c r="N96" s="112"/>
      <c r="O96" s="112"/>
    </row>
    <row r="97" spans="1:30" ht="12" customHeight="1" x14ac:dyDescent="0.2">
      <c r="B97" s="21"/>
      <c r="D97" s="140" t="s">
        <v>30</v>
      </c>
      <c r="E97" s="141"/>
      <c r="F97" s="141"/>
      <c r="G97" s="141"/>
      <c r="H97" s="141"/>
      <c r="I97" s="142"/>
      <c r="J97" s="112">
        <f>SUM(J91,J94,J96)</f>
        <v>7229908.2600000054</v>
      </c>
      <c r="K97" s="112"/>
      <c r="L97" s="112"/>
      <c r="M97" s="112">
        <f>SUM(M91,M94,M96)</f>
        <v>7212044.2600000054</v>
      </c>
      <c r="N97" s="112"/>
      <c r="O97" s="112"/>
    </row>
    <row r="98" spans="1:30" x14ac:dyDescent="0.2">
      <c r="B98" s="21"/>
      <c r="C98" s="12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36"/>
      <c r="O98" s="36"/>
      <c r="P98" s="36"/>
    </row>
    <row r="99" spans="1:30" x14ac:dyDescent="0.2">
      <c r="B99" s="21"/>
      <c r="C99" s="12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36"/>
      <c r="O99" s="36"/>
      <c r="P99" s="36"/>
    </row>
    <row r="100" spans="1:30" x14ac:dyDescent="0.2">
      <c r="B100" s="21"/>
      <c r="C100" s="12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36"/>
      <c r="O100" s="36"/>
      <c r="P100" s="36"/>
    </row>
    <row r="102" spans="1:30" x14ac:dyDescent="0.2">
      <c r="A102" s="2"/>
      <c r="B102" s="10" t="s">
        <v>39</v>
      </c>
    </row>
    <row r="103" spans="1:30" x14ac:dyDescent="0.2">
      <c r="A103" s="2"/>
      <c r="B103" s="10"/>
    </row>
    <row r="104" spans="1:30" s="26" customFormat="1" x14ac:dyDescent="0.2">
      <c r="A104" s="41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30" x14ac:dyDescent="0.2">
      <c r="A105" s="11"/>
      <c r="B105" s="17"/>
      <c r="C105" s="152" t="s">
        <v>219</v>
      </c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</row>
    <row r="106" spans="1:30" x14ac:dyDescent="0.2">
      <c r="A106" s="11"/>
      <c r="B106" s="17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</row>
    <row r="107" spans="1:30" ht="15.75" customHeight="1" x14ac:dyDescent="0.2">
      <c r="A107" s="11"/>
      <c r="B107" s="17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</row>
    <row r="108" spans="1:30" x14ac:dyDescent="0.2">
      <c r="A108" s="11"/>
      <c r="B108" s="1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30" x14ac:dyDescent="0.2">
      <c r="A109" s="11"/>
      <c r="B109" s="17"/>
      <c r="C109" s="7"/>
      <c r="D109" s="7"/>
      <c r="E109" s="159" t="s">
        <v>28</v>
      </c>
      <c r="F109" s="159"/>
      <c r="G109" s="159"/>
      <c r="H109" s="159"/>
      <c r="I109" s="179">
        <v>2021</v>
      </c>
      <c r="J109" s="179"/>
      <c r="K109" s="179"/>
      <c r="L109" s="179">
        <v>2020</v>
      </c>
      <c r="M109" s="179"/>
      <c r="N109" s="179"/>
      <c r="P109" s="7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0" spans="1:30" x14ac:dyDescent="0.2">
      <c r="A110" s="11"/>
      <c r="B110" s="17"/>
      <c r="C110" s="7"/>
      <c r="D110" s="7"/>
      <c r="E110" s="151" t="s">
        <v>158</v>
      </c>
      <c r="F110" s="151"/>
      <c r="G110" s="151"/>
      <c r="H110" s="151"/>
      <c r="I110" s="147">
        <v>43438924.340000004</v>
      </c>
      <c r="J110" s="148"/>
      <c r="K110" s="148"/>
      <c r="L110" s="147">
        <v>2116856.52</v>
      </c>
      <c r="M110" s="148"/>
      <c r="N110" s="148"/>
      <c r="P110" s="7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</row>
    <row r="111" spans="1:30" x14ac:dyDescent="0.2">
      <c r="A111" s="11"/>
      <c r="B111" s="17"/>
      <c r="C111" s="7"/>
      <c r="D111" s="7"/>
      <c r="E111" s="151" t="s">
        <v>160</v>
      </c>
      <c r="F111" s="151"/>
      <c r="G111" s="151"/>
      <c r="H111" s="151"/>
      <c r="I111" s="147">
        <v>0</v>
      </c>
      <c r="J111" s="148"/>
      <c r="K111" s="148"/>
      <c r="L111" s="147">
        <v>0</v>
      </c>
      <c r="M111" s="148"/>
      <c r="N111" s="148"/>
      <c r="P111" s="7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</row>
    <row r="112" spans="1:30" x14ac:dyDescent="0.2">
      <c r="A112" s="11"/>
      <c r="B112" s="17"/>
      <c r="C112" s="7"/>
      <c r="D112" s="7"/>
      <c r="E112" s="140" t="s">
        <v>40</v>
      </c>
      <c r="F112" s="141"/>
      <c r="G112" s="141"/>
      <c r="H112" s="142"/>
      <c r="I112" s="112">
        <f>SUM(I110:K111)</f>
        <v>43438924.340000004</v>
      </c>
      <c r="J112" s="112"/>
      <c r="K112" s="112"/>
      <c r="L112" s="112">
        <f>SUM(L110:N111)</f>
        <v>2116856.52</v>
      </c>
      <c r="M112" s="112"/>
      <c r="N112" s="112"/>
      <c r="P112" s="7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 spans="1:30" x14ac:dyDescent="0.2">
      <c r="A113" s="11"/>
      <c r="B113" s="1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x14ac:dyDescent="0.2">
      <c r="A114" s="11"/>
      <c r="B114" s="27" t="s">
        <v>27</v>
      </c>
      <c r="C114" s="33" t="s">
        <v>41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30" x14ac:dyDescent="0.2">
      <c r="A115" s="11"/>
      <c r="B115" s="27"/>
      <c r="C115" s="3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30" x14ac:dyDescent="0.2">
      <c r="A116" s="11"/>
      <c r="B116" s="17"/>
      <c r="C116" s="37" t="s">
        <v>42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x14ac:dyDescent="0.2">
      <c r="A117" s="11"/>
      <c r="B117" s="1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ht="12" customHeight="1" x14ac:dyDescent="0.2">
      <c r="A118" s="11"/>
      <c r="B118" s="17"/>
      <c r="C118" s="7"/>
      <c r="D118" s="159" t="s">
        <v>28</v>
      </c>
      <c r="E118" s="159"/>
      <c r="F118" s="159"/>
      <c r="G118" s="159"/>
      <c r="H118" s="159"/>
      <c r="I118" s="159"/>
      <c r="J118" s="159"/>
      <c r="K118" s="159"/>
      <c r="L118" s="159"/>
      <c r="M118" s="137" t="s">
        <v>33</v>
      </c>
      <c r="N118" s="138"/>
      <c r="O118" s="1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</row>
    <row r="119" spans="1:30" s="91" customFormat="1" ht="12" customHeight="1" x14ac:dyDescent="0.2">
      <c r="A119" s="11"/>
      <c r="B119" s="17"/>
      <c r="C119" s="7"/>
      <c r="D119" s="125" t="s">
        <v>188</v>
      </c>
      <c r="E119" s="173"/>
      <c r="F119" s="173"/>
      <c r="G119" s="173"/>
      <c r="H119" s="173"/>
      <c r="I119" s="173"/>
      <c r="J119" s="173"/>
      <c r="K119" s="173"/>
      <c r="L119" s="189"/>
      <c r="M119" s="128">
        <v>1455331.96</v>
      </c>
      <c r="N119" s="129"/>
      <c r="O119" s="130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89" customFormat="1" ht="12" customHeight="1" x14ac:dyDescent="0.2">
      <c r="A120" s="11"/>
      <c r="B120" s="17"/>
      <c r="C120" s="7"/>
      <c r="D120" s="125" t="s">
        <v>187</v>
      </c>
      <c r="E120" s="173"/>
      <c r="F120" s="173"/>
      <c r="G120" s="173"/>
      <c r="H120" s="173"/>
      <c r="I120" s="173"/>
      <c r="J120" s="173"/>
      <c r="K120" s="173"/>
      <c r="L120" s="189"/>
      <c r="M120" s="128">
        <v>41075838.840000004</v>
      </c>
      <c r="N120" s="129"/>
      <c r="O120" s="130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ht="12" customHeight="1" x14ac:dyDescent="0.2">
      <c r="A121" s="11"/>
      <c r="B121" s="17"/>
      <c r="C121" s="7"/>
      <c r="D121" s="151" t="s">
        <v>161</v>
      </c>
      <c r="E121" s="151"/>
      <c r="F121" s="151"/>
      <c r="G121" s="151"/>
      <c r="H121" s="151"/>
      <c r="I121" s="151"/>
      <c r="J121" s="151"/>
      <c r="K121" s="151"/>
      <c r="L121" s="151"/>
      <c r="M121" s="188">
        <v>594695.68999999994</v>
      </c>
      <c r="N121" s="188"/>
      <c r="O121" s="188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ht="12" customHeight="1" x14ac:dyDescent="0.2">
      <c r="A122" s="11"/>
      <c r="B122" s="17"/>
      <c r="C122" s="7"/>
      <c r="D122" s="151" t="s">
        <v>162</v>
      </c>
      <c r="E122" s="151"/>
      <c r="F122" s="151"/>
      <c r="G122" s="151"/>
      <c r="H122" s="151"/>
      <c r="I122" s="151"/>
      <c r="J122" s="151"/>
      <c r="K122" s="151"/>
      <c r="L122" s="151"/>
      <c r="M122" s="188">
        <v>209472.24</v>
      </c>
      <c r="N122" s="188"/>
      <c r="O122" s="188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100" customFormat="1" ht="12" customHeight="1" x14ac:dyDescent="0.2">
      <c r="A123" s="11"/>
      <c r="B123" s="17"/>
      <c r="C123" s="7"/>
      <c r="D123" s="155" t="s">
        <v>206</v>
      </c>
      <c r="E123" s="156"/>
      <c r="F123" s="156"/>
      <c r="G123" s="156"/>
      <c r="H123" s="156"/>
      <c r="I123" s="156"/>
      <c r="J123" s="156"/>
      <c r="K123" s="156"/>
      <c r="L123" s="157"/>
      <c r="M123" s="128">
        <v>103585.61</v>
      </c>
      <c r="N123" s="129"/>
      <c r="O123" s="130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ht="12" customHeight="1" x14ac:dyDescent="0.2">
      <c r="A124" s="11"/>
      <c r="B124" s="17"/>
      <c r="C124" s="7"/>
      <c r="D124" s="140" t="s">
        <v>159</v>
      </c>
      <c r="E124" s="141"/>
      <c r="F124" s="141"/>
      <c r="G124" s="141"/>
      <c r="H124" s="141"/>
      <c r="I124" s="141"/>
      <c r="J124" s="141"/>
      <c r="K124" s="141"/>
      <c r="L124" s="142"/>
      <c r="M124" s="112">
        <f>SUM(M119:O123)</f>
        <v>43438924.340000004</v>
      </c>
      <c r="N124" s="112"/>
      <c r="O124" s="112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x14ac:dyDescent="0.2">
      <c r="A125" s="11"/>
      <c r="B125" s="1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x14ac:dyDescent="0.2">
      <c r="A126" s="11"/>
      <c r="B126" s="1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30" ht="12" customHeight="1" x14ac:dyDescent="0.2">
      <c r="A127" s="11"/>
      <c r="B127" s="17"/>
      <c r="C127" s="33" t="s">
        <v>43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30" ht="12" customHeight="1" x14ac:dyDescent="0.2">
      <c r="A128" s="11"/>
      <c r="B128" s="17"/>
      <c r="C128" s="33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x14ac:dyDescent="0.2">
      <c r="A129" s="11"/>
      <c r="B129" s="17"/>
      <c r="C129" s="152" t="s">
        <v>218</v>
      </c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</row>
    <row r="130" spans="1:16" x14ac:dyDescent="0.2">
      <c r="A130" s="11"/>
      <c r="B130" s="17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</row>
    <row r="131" spans="1:16" x14ac:dyDescent="0.2">
      <c r="A131" s="11"/>
      <c r="B131" s="17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</row>
    <row r="132" spans="1:16" ht="12" customHeight="1" x14ac:dyDescent="0.2">
      <c r="A132" s="11"/>
      <c r="B132" s="1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2" customHeight="1" x14ac:dyDescent="0.2">
      <c r="A133" s="11"/>
      <c r="B133" s="17"/>
      <c r="C133" s="33" t="s">
        <v>44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2" customHeight="1" x14ac:dyDescent="0.2">
      <c r="A134" s="11"/>
      <c r="B134" s="17"/>
      <c r="C134" s="33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x14ac:dyDescent="0.2">
      <c r="A135" s="11"/>
      <c r="B135" s="17"/>
      <c r="C135" s="153" t="s">
        <v>172</v>
      </c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6" x14ac:dyDescent="0.2">
      <c r="A136" s="11"/>
      <c r="B136" s="17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</row>
    <row r="137" spans="1:16" ht="12" customHeight="1" x14ac:dyDescent="0.2">
      <c r="A137" s="11"/>
      <c r="B137" s="1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ht="12" customHeight="1" x14ac:dyDescent="0.2">
      <c r="A138" s="11"/>
      <c r="B138" s="17"/>
      <c r="C138" s="33" t="s">
        <v>45</v>
      </c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ht="12" customHeight="1" x14ac:dyDescent="0.2">
      <c r="A139" s="11"/>
      <c r="B139" s="17"/>
      <c r="C139" s="33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ht="30" customHeight="1" x14ac:dyDescent="0.2">
      <c r="A140" s="11"/>
      <c r="B140" s="17"/>
      <c r="C140" s="158" t="s">
        <v>173</v>
      </c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</row>
    <row r="141" spans="1:16" s="100" customFormat="1" x14ac:dyDescent="0.2">
      <c r="A141" s="11"/>
      <c r="B141" s="17"/>
      <c r="C141" s="154" t="s">
        <v>208</v>
      </c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</row>
    <row r="142" spans="1:16" s="100" customFormat="1" x14ac:dyDescent="0.2">
      <c r="A142" s="11"/>
      <c r="B142" s="17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</row>
    <row r="143" spans="1:16" s="100" customFormat="1" x14ac:dyDescent="0.2">
      <c r="A143" s="11"/>
      <c r="B143" s="17"/>
      <c r="C143" s="153" t="s">
        <v>209</v>
      </c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</row>
    <row r="144" spans="1:16" s="100" customFormat="1" ht="30" customHeight="1" x14ac:dyDescent="0.2">
      <c r="A144" s="11"/>
      <c r="B144" s="17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</row>
    <row r="145" spans="1:16" x14ac:dyDescent="0.2">
      <c r="A145" s="11"/>
      <c r="B145" s="1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17"/>
      <c r="B146" s="2" t="s">
        <v>16</v>
      </c>
      <c r="C146" s="18" t="s">
        <v>17</v>
      </c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7"/>
      <c r="B147" s="2"/>
      <c r="C147" s="18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14"/>
      <c r="B148" s="14"/>
      <c r="C148" s="2" t="s">
        <v>2</v>
      </c>
      <c r="D148" s="14"/>
      <c r="E148" s="15"/>
      <c r="F148" s="14"/>
      <c r="G148" s="15"/>
      <c r="H148" s="14"/>
      <c r="I148" s="15"/>
      <c r="J148" s="14"/>
      <c r="K148" s="15"/>
      <c r="L148" s="14"/>
      <c r="M148" s="15"/>
      <c r="N148" s="14"/>
      <c r="O148" s="15"/>
      <c r="P148" s="14"/>
    </row>
    <row r="149" spans="1:16" x14ac:dyDescent="0.2">
      <c r="A149" s="15"/>
      <c r="B149" s="15"/>
      <c r="C149" s="2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x14ac:dyDescent="0.2">
      <c r="A150" s="15"/>
      <c r="B150" s="15"/>
      <c r="C150" s="2"/>
      <c r="D150" s="159" t="s">
        <v>28</v>
      </c>
      <c r="E150" s="159"/>
      <c r="F150" s="159"/>
      <c r="G150" s="159"/>
      <c r="H150" s="159"/>
      <c r="I150" s="159"/>
      <c r="J150" s="159"/>
      <c r="K150" s="159"/>
      <c r="L150" s="159"/>
      <c r="M150" s="137" t="s">
        <v>33</v>
      </c>
      <c r="N150" s="138"/>
      <c r="O150" s="139"/>
      <c r="P150" s="15"/>
    </row>
    <row r="151" spans="1:16" x14ac:dyDescent="0.2">
      <c r="A151" s="15"/>
      <c r="B151" s="15"/>
      <c r="C151" s="2"/>
      <c r="D151" s="151" t="s">
        <v>174</v>
      </c>
      <c r="E151" s="151"/>
      <c r="F151" s="151"/>
      <c r="G151" s="151"/>
      <c r="H151" s="151"/>
      <c r="I151" s="151"/>
      <c r="J151" s="151"/>
      <c r="K151" s="151"/>
      <c r="L151" s="151"/>
      <c r="M151" s="147">
        <v>54854118.68</v>
      </c>
      <c r="N151" s="148"/>
      <c r="O151" s="148"/>
      <c r="P151" s="15"/>
    </row>
    <row r="152" spans="1:16" x14ac:dyDescent="0.2">
      <c r="A152" s="15"/>
      <c r="B152" s="15"/>
      <c r="C152" s="2"/>
      <c r="D152" s="151"/>
      <c r="E152" s="151"/>
      <c r="F152" s="151"/>
      <c r="G152" s="151"/>
      <c r="H152" s="151"/>
      <c r="I152" s="151"/>
      <c r="J152" s="151"/>
      <c r="K152" s="151"/>
      <c r="L152" s="151"/>
      <c r="M152" s="147"/>
      <c r="N152" s="148"/>
      <c r="O152" s="148"/>
      <c r="P152" s="15"/>
    </row>
    <row r="153" spans="1:16" x14ac:dyDescent="0.2">
      <c r="A153" s="15"/>
      <c r="B153" s="15"/>
      <c r="C153" s="2"/>
      <c r="D153" s="150" t="s">
        <v>46</v>
      </c>
      <c r="E153" s="150"/>
      <c r="F153" s="150"/>
      <c r="G153" s="150"/>
      <c r="H153" s="150"/>
      <c r="I153" s="150"/>
      <c r="J153" s="150"/>
      <c r="K153" s="150"/>
      <c r="L153" s="150"/>
      <c r="M153" s="112">
        <f>SUM(M151:O152)</f>
        <v>54854118.68</v>
      </c>
      <c r="N153" s="112"/>
      <c r="O153" s="112"/>
      <c r="P153" s="15"/>
    </row>
    <row r="154" spans="1:16" x14ac:dyDescent="0.2">
      <c r="A154" s="15"/>
      <c r="B154" s="15"/>
      <c r="C154" s="2"/>
      <c r="D154" s="160" t="s">
        <v>175</v>
      </c>
      <c r="E154" s="161"/>
      <c r="F154" s="161"/>
      <c r="G154" s="161"/>
      <c r="H154" s="161"/>
      <c r="I154" s="161"/>
      <c r="J154" s="161"/>
      <c r="K154" s="161"/>
      <c r="L154" s="162"/>
      <c r="M154" s="147">
        <v>37500000</v>
      </c>
      <c r="N154" s="148"/>
      <c r="O154" s="148"/>
      <c r="P154" s="15"/>
    </row>
    <row r="155" spans="1:16" x14ac:dyDescent="0.2">
      <c r="A155" s="15"/>
      <c r="B155" s="15"/>
      <c r="C155" s="2"/>
      <c r="D155" s="150" t="s">
        <v>176</v>
      </c>
      <c r="E155" s="150"/>
      <c r="F155" s="150"/>
      <c r="G155" s="150"/>
      <c r="H155" s="150"/>
      <c r="I155" s="150"/>
      <c r="J155" s="150"/>
      <c r="K155" s="150"/>
      <c r="L155" s="150"/>
      <c r="M155" s="112">
        <f>SUM(M154)</f>
        <v>37500000</v>
      </c>
      <c r="N155" s="112"/>
      <c r="O155" s="112"/>
      <c r="P155" s="15"/>
    </row>
    <row r="156" spans="1:16" x14ac:dyDescent="0.2">
      <c r="A156" s="15"/>
      <c r="B156" s="15"/>
      <c r="C156" s="2"/>
      <c r="D156" s="151" t="s">
        <v>210</v>
      </c>
      <c r="E156" s="151"/>
      <c r="F156" s="151"/>
      <c r="G156" s="151"/>
      <c r="H156" s="151"/>
      <c r="I156" s="151"/>
      <c r="J156" s="151"/>
      <c r="K156" s="151"/>
      <c r="L156" s="151"/>
      <c r="M156" s="147">
        <v>59067.85</v>
      </c>
      <c r="N156" s="148"/>
      <c r="O156" s="148"/>
      <c r="P156" s="15"/>
    </row>
    <row r="157" spans="1:16" x14ac:dyDescent="0.2">
      <c r="A157" s="15"/>
      <c r="B157" s="15"/>
      <c r="C157" s="2"/>
      <c r="D157" s="150" t="s">
        <v>47</v>
      </c>
      <c r="E157" s="150"/>
      <c r="F157" s="150"/>
      <c r="G157" s="150"/>
      <c r="H157" s="150"/>
      <c r="I157" s="150"/>
      <c r="J157" s="150"/>
      <c r="K157" s="150"/>
      <c r="L157" s="150"/>
      <c r="M157" s="112">
        <f>SUM(M156)</f>
        <v>59067.85</v>
      </c>
      <c r="N157" s="112"/>
      <c r="O157" s="112"/>
      <c r="P157" s="15"/>
    </row>
    <row r="158" spans="1:16" x14ac:dyDescent="0.2">
      <c r="A158" s="15"/>
      <c r="B158" s="15"/>
      <c r="C158" s="2"/>
      <c r="D158" s="140" t="s">
        <v>30</v>
      </c>
      <c r="E158" s="141"/>
      <c r="F158" s="141"/>
      <c r="G158" s="141"/>
      <c r="H158" s="141"/>
      <c r="I158" s="141"/>
      <c r="J158" s="141"/>
      <c r="K158" s="141"/>
      <c r="L158" s="142"/>
      <c r="M158" s="112">
        <f>+M157+M155+M153</f>
        <v>92413186.530000001</v>
      </c>
      <c r="N158" s="112"/>
      <c r="O158" s="112"/>
      <c r="P158" s="15"/>
    </row>
    <row r="159" spans="1:16" x14ac:dyDescent="0.2">
      <c r="B159" s="20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x14ac:dyDescent="0.2">
      <c r="B160" s="20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</row>
    <row r="161" spans="1:16" x14ac:dyDescent="0.2">
      <c r="A161" s="7"/>
      <c r="B161" s="7"/>
      <c r="C161" s="2" t="s">
        <v>13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2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1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2.75" customHeight="1" x14ac:dyDescent="0.2">
      <c r="A164" s="15"/>
      <c r="B164" s="15"/>
      <c r="C164" s="2"/>
      <c r="D164" s="149" t="s">
        <v>28</v>
      </c>
      <c r="E164" s="149"/>
      <c r="F164" s="149"/>
      <c r="G164" s="149"/>
      <c r="H164" s="149"/>
      <c r="I164" s="149"/>
      <c r="J164" s="149"/>
      <c r="K164" s="149"/>
      <c r="L164" s="149"/>
      <c r="M164" s="137" t="s">
        <v>33</v>
      </c>
      <c r="N164" s="138"/>
      <c r="O164" s="139"/>
      <c r="P164" s="15"/>
    </row>
    <row r="165" spans="1:16" ht="12.75" customHeight="1" x14ac:dyDescent="0.2">
      <c r="A165" s="15"/>
      <c r="B165" s="15"/>
      <c r="C165" s="2"/>
      <c r="D165" s="143" t="s">
        <v>163</v>
      </c>
      <c r="E165" s="143"/>
      <c r="F165" s="143"/>
      <c r="G165" s="143"/>
      <c r="H165" s="143"/>
      <c r="I165" s="143"/>
      <c r="J165" s="143"/>
      <c r="K165" s="143"/>
      <c r="L165" s="143"/>
      <c r="M165" s="147">
        <v>120065293.56</v>
      </c>
      <c r="N165" s="148"/>
      <c r="O165" s="148"/>
      <c r="P165" s="15"/>
    </row>
    <row r="166" spans="1:16" ht="12.75" customHeight="1" x14ac:dyDescent="0.2">
      <c r="A166" s="15"/>
      <c r="B166" s="15"/>
      <c r="C166" s="2"/>
      <c r="D166" s="143" t="s">
        <v>164</v>
      </c>
      <c r="E166" s="143"/>
      <c r="F166" s="143"/>
      <c r="G166" s="143"/>
      <c r="H166" s="143"/>
      <c r="I166" s="143"/>
      <c r="J166" s="143"/>
      <c r="K166" s="143"/>
      <c r="L166" s="143"/>
      <c r="M166" s="144">
        <v>0</v>
      </c>
      <c r="N166" s="145"/>
      <c r="O166" s="146"/>
      <c r="P166" s="15"/>
    </row>
    <row r="167" spans="1:16" ht="12.75" customHeight="1" x14ac:dyDescent="0.2">
      <c r="A167" s="15"/>
      <c r="B167" s="15"/>
      <c r="C167" s="2"/>
      <c r="D167" s="143" t="s">
        <v>165</v>
      </c>
      <c r="E167" s="143"/>
      <c r="F167" s="143"/>
      <c r="G167" s="143"/>
      <c r="H167" s="143"/>
      <c r="I167" s="143"/>
      <c r="J167" s="143"/>
      <c r="K167" s="143"/>
      <c r="L167" s="143"/>
      <c r="M167" s="144">
        <v>0</v>
      </c>
      <c r="N167" s="145"/>
      <c r="O167" s="146"/>
      <c r="P167" s="15"/>
    </row>
    <row r="168" spans="1:16" ht="12.75" customHeight="1" x14ac:dyDescent="0.2">
      <c r="A168" s="15"/>
      <c r="B168" s="15"/>
      <c r="C168" s="2"/>
      <c r="D168" s="143" t="s">
        <v>166</v>
      </c>
      <c r="E168" s="143"/>
      <c r="F168" s="143"/>
      <c r="G168" s="143"/>
      <c r="H168" s="143"/>
      <c r="I168" s="143"/>
      <c r="J168" s="143"/>
      <c r="K168" s="143"/>
      <c r="L168" s="143"/>
      <c r="M168" s="144">
        <v>0</v>
      </c>
      <c r="N168" s="145"/>
      <c r="O168" s="146"/>
      <c r="P168" s="15"/>
    </row>
    <row r="169" spans="1:16" ht="12.75" customHeight="1" x14ac:dyDescent="0.2">
      <c r="A169" s="15"/>
      <c r="B169" s="15"/>
      <c r="C169" s="2"/>
      <c r="D169" s="143" t="s">
        <v>167</v>
      </c>
      <c r="E169" s="143"/>
      <c r="F169" s="143"/>
      <c r="G169" s="143"/>
      <c r="H169" s="143"/>
      <c r="I169" s="143"/>
      <c r="J169" s="143"/>
      <c r="K169" s="143"/>
      <c r="L169" s="143"/>
      <c r="M169" s="144">
        <v>0</v>
      </c>
      <c r="N169" s="145"/>
      <c r="O169" s="146"/>
      <c r="P169" s="15"/>
    </row>
    <row r="170" spans="1:16" ht="12.75" customHeight="1" x14ac:dyDescent="0.2">
      <c r="A170" s="15"/>
      <c r="B170" s="15"/>
      <c r="C170" s="2"/>
      <c r="D170" s="111" t="s">
        <v>168</v>
      </c>
      <c r="E170" s="111"/>
      <c r="F170" s="111"/>
      <c r="G170" s="111"/>
      <c r="H170" s="111"/>
      <c r="I170" s="111"/>
      <c r="J170" s="111"/>
      <c r="K170" s="111"/>
      <c r="L170" s="111"/>
      <c r="M170" s="112">
        <f>SUM(M165:O169)</f>
        <v>120065293.56</v>
      </c>
      <c r="N170" s="112"/>
      <c r="O170" s="112"/>
      <c r="P170" s="90"/>
    </row>
    <row r="171" spans="1:16" x14ac:dyDescent="0.2">
      <c r="A171" s="7"/>
      <c r="B171" s="1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B172" s="20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x14ac:dyDescent="0.2">
      <c r="A173" s="2"/>
      <c r="B173" s="22" t="s">
        <v>18</v>
      </c>
      <c r="C173" s="13" t="s">
        <v>19</v>
      </c>
    </row>
    <row r="174" spans="1:16" x14ac:dyDescent="0.2">
      <c r="A174" s="2"/>
      <c r="B174" s="22"/>
      <c r="C174" s="13"/>
    </row>
    <row r="175" spans="1:16" x14ac:dyDescent="0.2">
      <c r="A175" s="14"/>
      <c r="B175" s="23"/>
      <c r="C175" s="2" t="s">
        <v>14</v>
      </c>
      <c r="D175" s="14"/>
      <c r="E175" s="15"/>
      <c r="F175" s="14"/>
      <c r="G175" s="15"/>
      <c r="H175" s="14"/>
      <c r="I175" s="15"/>
      <c r="J175" s="14"/>
      <c r="K175" s="15"/>
      <c r="L175" s="14"/>
      <c r="M175" s="15"/>
      <c r="N175" s="14"/>
      <c r="O175" s="15"/>
      <c r="P175" s="14"/>
    </row>
    <row r="176" spans="1:16" x14ac:dyDescent="0.2">
      <c r="A176" s="15"/>
      <c r="B176" s="23"/>
      <c r="C176" s="2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8" spans="1:16" x14ac:dyDescent="0.2">
      <c r="E178" s="118" t="s">
        <v>28</v>
      </c>
      <c r="F178" s="119"/>
      <c r="G178" s="119"/>
      <c r="H178" s="120"/>
      <c r="I178" s="137">
        <v>2021</v>
      </c>
      <c r="J178" s="138"/>
      <c r="K178" s="139"/>
      <c r="L178" s="137">
        <v>2020</v>
      </c>
      <c r="M178" s="138"/>
      <c r="N178" s="139"/>
    </row>
    <row r="179" spans="1:16" s="80" customFormat="1" x14ac:dyDescent="0.2">
      <c r="E179" s="125" t="s">
        <v>183</v>
      </c>
      <c r="F179" s="126"/>
      <c r="G179" s="126"/>
      <c r="H179" s="127"/>
      <c r="I179" s="128">
        <v>20000</v>
      </c>
      <c r="J179" s="129"/>
      <c r="K179" s="130"/>
      <c r="L179" s="128">
        <v>20000</v>
      </c>
      <c r="M179" s="129"/>
      <c r="N179" s="130"/>
    </row>
    <row r="180" spans="1:16" x14ac:dyDescent="0.2">
      <c r="A180" s="1"/>
      <c r="E180" s="122" t="s">
        <v>145</v>
      </c>
      <c r="F180" s="123"/>
      <c r="G180" s="123"/>
      <c r="H180" s="124"/>
      <c r="I180" s="117">
        <v>11841460.300000001</v>
      </c>
      <c r="J180" s="117"/>
      <c r="K180" s="117"/>
      <c r="L180" s="131">
        <v>10348081.359999999</v>
      </c>
      <c r="M180" s="132"/>
      <c r="N180" s="133"/>
    </row>
    <row r="181" spans="1:16" s="26" customFormat="1" x14ac:dyDescent="0.2">
      <c r="A181" s="8"/>
      <c r="B181" s="8"/>
      <c r="C181" s="8"/>
      <c r="D181" s="8"/>
      <c r="E181" s="134" t="s">
        <v>184</v>
      </c>
      <c r="F181" s="135"/>
      <c r="G181" s="135"/>
      <c r="H181" s="136"/>
      <c r="I181" s="114">
        <f>+I179+I180</f>
        <v>11861460.300000001</v>
      </c>
      <c r="J181" s="115"/>
      <c r="K181" s="116"/>
      <c r="L181" s="114">
        <f>+L179+L180</f>
        <v>10368081.359999999</v>
      </c>
      <c r="M181" s="115"/>
      <c r="N181" s="116"/>
      <c r="O181" s="8"/>
      <c r="P181" s="8"/>
    </row>
    <row r="182" spans="1:16" s="26" customForma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s="38" customFormat="1" x14ac:dyDescent="0.2">
      <c r="A183" s="1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s="38" customFormat="1" ht="25.5" customHeight="1" x14ac:dyDescent="0.2">
      <c r="A184" s="8"/>
      <c r="B184" s="2" t="s">
        <v>20</v>
      </c>
      <c r="C184" s="121" t="s">
        <v>21</v>
      </c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</row>
    <row r="222" spans="2:16" ht="12" customHeight="1" x14ac:dyDescent="0.2">
      <c r="B222" s="22"/>
      <c r="C222" s="13"/>
    </row>
    <row r="223" spans="2:16" ht="25.5" customHeight="1" x14ac:dyDescent="0.2">
      <c r="C223" s="109" t="s">
        <v>143</v>
      </c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</row>
    <row r="228" spans="2:14" ht="29.25" customHeight="1" x14ac:dyDescent="0.2">
      <c r="B228" s="194"/>
      <c r="C228" s="194"/>
      <c r="D228" s="86"/>
      <c r="E228" s="87"/>
      <c r="K228" s="83"/>
      <c r="L228" s="195"/>
      <c r="M228" s="195"/>
      <c r="N228" s="83"/>
    </row>
    <row r="229" spans="2:14" ht="12.75" customHeight="1" x14ac:dyDescent="0.2">
      <c r="B229" s="85" t="s">
        <v>189</v>
      </c>
      <c r="C229" s="85"/>
      <c r="D229" s="81"/>
      <c r="E229" s="81"/>
      <c r="K229" s="200" t="s">
        <v>177</v>
      </c>
      <c r="L229" s="200"/>
      <c r="M229" s="200"/>
      <c r="N229" s="200"/>
    </row>
    <row r="230" spans="2:14" ht="12" customHeight="1" x14ac:dyDescent="0.2">
      <c r="B230" s="196" t="s">
        <v>178</v>
      </c>
      <c r="C230" s="196"/>
      <c r="D230" s="196"/>
      <c r="E230" s="196"/>
      <c r="L230" s="196" t="s">
        <v>179</v>
      </c>
      <c r="M230" s="196"/>
    </row>
    <row r="231" spans="2:14" s="79" customFormat="1" ht="12" customHeight="1" x14ac:dyDescent="0.2">
      <c r="B231" s="84"/>
      <c r="C231" s="84"/>
      <c r="D231" s="84"/>
      <c r="E231" s="84"/>
      <c r="L231" s="84"/>
      <c r="M231" s="84"/>
    </row>
    <row r="232" spans="2:14" s="79" customFormat="1" ht="12" customHeight="1" x14ac:dyDescent="0.2">
      <c r="B232" s="92"/>
      <c r="C232" s="92"/>
      <c r="D232" s="92"/>
      <c r="E232" s="92"/>
      <c r="L232" s="84"/>
      <c r="M232" s="84"/>
    </row>
    <row r="233" spans="2:14" ht="12.75" x14ac:dyDescent="0.2">
      <c r="D233" s="30"/>
      <c r="E233" s="30"/>
      <c r="F233" s="197"/>
      <c r="G233" s="198"/>
    </row>
    <row r="234" spans="2:14" ht="12.75" x14ac:dyDescent="0.2">
      <c r="D234" s="82"/>
      <c r="E234" s="82"/>
      <c r="F234" s="193"/>
      <c r="G234" s="199"/>
    </row>
    <row r="235" spans="2:14" x14ac:dyDescent="0.2">
      <c r="B235" s="83"/>
      <c r="C235" s="83"/>
      <c r="D235" s="83"/>
      <c r="E235" s="83"/>
    </row>
    <row r="236" spans="2:14" ht="12.75" customHeight="1" x14ac:dyDescent="0.2">
      <c r="B236" s="197" t="s">
        <v>180</v>
      </c>
      <c r="C236" s="197"/>
      <c r="D236" s="197"/>
      <c r="E236" s="197"/>
    </row>
    <row r="237" spans="2:14" ht="12.75" customHeight="1" x14ac:dyDescent="0.2">
      <c r="B237" s="193" t="s">
        <v>181</v>
      </c>
      <c r="C237" s="193"/>
      <c r="D237" s="193"/>
      <c r="E237" s="193"/>
    </row>
  </sheetData>
  <mergeCells count="187">
    <mergeCell ref="J53:L53"/>
    <mergeCell ref="M53:O53"/>
    <mergeCell ref="B237:E237"/>
    <mergeCell ref="B228:C228"/>
    <mergeCell ref="L228:M228"/>
    <mergeCell ref="L230:M230"/>
    <mergeCell ref="F233:G233"/>
    <mergeCell ref="F234:G234"/>
    <mergeCell ref="K229:N229"/>
    <mergeCell ref="B230:E230"/>
    <mergeCell ref="B236:E236"/>
    <mergeCell ref="D96:I96"/>
    <mergeCell ref="J96:L96"/>
    <mergeCell ref="M96:O96"/>
    <mergeCell ref="E109:H109"/>
    <mergeCell ref="I109:K109"/>
    <mergeCell ref="L109:N109"/>
    <mergeCell ref="D97:I97"/>
    <mergeCell ref="C105:P107"/>
    <mergeCell ref="C223:P223"/>
    <mergeCell ref="M122:O122"/>
    <mergeCell ref="D124:L124"/>
    <mergeCell ref="M124:O124"/>
    <mergeCell ref="D121:L121"/>
    <mergeCell ref="M121:O121"/>
    <mergeCell ref="I111:K111"/>
    <mergeCell ref="L111:N111"/>
    <mergeCell ref="E112:H112"/>
    <mergeCell ref="I112:K112"/>
    <mergeCell ref="L112:N112"/>
    <mergeCell ref="D120:L120"/>
    <mergeCell ref="M120:O120"/>
    <mergeCell ref="D119:L119"/>
    <mergeCell ref="M119:O119"/>
    <mergeCell ref="D93:I93"/>
    <mergeCell ref="J93:L93"/>
    <mergeCell ref="M93:O93"/>
    <mergeCell ref="D94:I94"/>
    <mergeCell ref="J94:L94"/>
    <mergeCell ref="M94:O94"/>
    <mergeCell ref="D95:I95"/>
    <mergeCell ref="J95:L95"/>
    <mergeCell ref="M95:O95"/>
    <mergeCell ref="D90:I90"/>
    <mergeCell ref="J90:L90"/>
    <mergeCell ref="M90:O90"/>
    <mergeCell ref="D91:I91"/>
    <mergeCell ref="J91:L91"/>
    <mergeCell ref="M91:O91"/>
    <mergeCell ref="D92:I92"/>
    <mergeCell ref="J92:L92"/>
    <mergeCell ref="M92:O92"/>
    <mergeCell ref="D87:I87"/>
    <mergeCell ref="J87:L87"/>
    <mergeCell ref="M87:O87"/>
    <mergeCell ref="D88:I88"/>
    <mergeCell ref="J88:L88"/>
    <mergeCell ref="M88:O88"/>
    <mergeCell ref="D89:I89"/>
    <mergeCell ref="J89:L89"/>
    <mergeCell ref="M89:O89"/>
    <mergeCell ref="D26:I26"/>
    <mergeCell ref="J26:L26"/>
    <mergeCell ref="M26:O26"/>
    <mergeCell ref="C49:I49"/>
    <mergeCell ref="J49:L49"/>
    <mergeCell ref="M49:O49"/>
    <mergeCell ref="C37:O37"/>
    <mergeCell ref="C38:O38"/>
    <mergeCell ref="A1:P1"/>
    <mergeCell ref="B3:P7"/>
    <mergeCell ref="F32:J32"/>
    <mergeCell ref="K32:M32"/>
    <mergeCell ref="F33:J33"/>
    <mergeCell ref="K33:M33"/>
    <mergeCell ref="F34:J34"/>
    <mergeCell ref="K34:M34"/>
    <mergeCell ref="D24:I24"/>
    <mergeCell ref="J24:L24"/>
    <mergeCell ref="M24:O24"/>
    <mergeCell ref="D25:I25"/>
    <mergeCell ref="J25:L25"/>
    <mergeCell ref="M25:O25"/>
    <mergeCell ref="A13:P13"/>
    <mergeCell ref="C43:P44"/>
    <mergeCell ref="J97:L97"/>
    <mergeCell ref="M97:O97"/>
    <mergeCell ref="D118:L118"/>
    <mergeCell ref="M118:O118"/>
    <mergeCell ref="C48:I48"/>
    <mergeCell ref="J46:L46"/>
    <mergeCell ref="E110:H110"/>
    <mergeCell ref="I110:K110"/>
    <mergeCell ref="L110:N110"/>
    <mergeCell ref="K77:M77"/>
    <mergeCell ref="K78:M78"/>
    <mergeCell ref="N77:P77"/>
    <mergeCell ref="N78:P78"/>
    <mergeCell ref="E111:H111"/>
    <mergeCell ref="D85:I85"/>
    <mergeCell ref="J85:L85"/>
    <mergeCell ref="M85:O85"/>
    <mergeCell ref="D86:I86"/>
    <mergeCell ref="J86:L86"/>
    <mergeCell ref="M86:O86"/>
    <mergeCell ref="C55:O56"/>
    <mergeCell ref="J47:L47"/>
    <mergeCell ref="J48:L48"/>
    <mergeCell ref="M47:O47"/>
    <mergeCell ref="F35:J35"/>
    <mergeCell ref="K35:M35"/>
    <mergeCell ref="C79:J79"/>
    <mergeCell ref="K79:M79"/>
    <mergeCell ref="N79:P79"/>
    <mergeCell ref="C46:I46"/>
    <mergeCell ref="C47:I47"/>
    <mergeCell ref="C77:J77"/>
    <mergeCell ref="C78:J78"/>
    <mergeCell ref="M46:O46"/>
    <mergeCell ref="M48:O48"/>
    <mergeCell ref="C50:I50"/>
    <mergeCell ref="J50:L50"/>
    <mergeCell ref="M50:O50"/>
    <mergeCell ref="C52:I52"/>
    <mergeCell ref="J52:L52"/>
    <mergeCell ref="M52:O52"/>
    <mergeCell ref="C51:I51"/>
    <mergeCell ref="J51:L51"/>
    <mergeCell ref="M51:O51"/>
    <mergeCell ref="C65:P66"/>
    <mergeCell ref="C67:P68"/>
    <mergeCell ref="C69:P70"/>
    <mergeCell ref="C53:I53"/>
    <mergeCell ref="D122:L122"/>
    <mergeCell ref="C129:P131"/>
    <mergeCell ref="C135:P136"/>
    <mergeCell ref="C141:P141"/>
    <mergeCell ref="C143:P143"/>
    <mergeCell ref="D155:L155"/>
    <mergeCell ref="M155:O155"/>
    <mergeCell ref="D156:L156"/>
    <mergeCell ref="M156:O156"/>
    <mergeCell ref="D152:L152"/>
    <mergeCell ref="M152:O152"/>
    <mergeCell ref="D153:L153"/>
    <mergeCell ref="M153:O153"/>
    <mergeCell ref="D123:L123"/>
    <mergeCell ref="M123:O123"/>
    <mergeCell ref="C140:P140"/>
    <mergeCell ref="D150:L150"/>
    <mergeCell ref="M150:O150"/>
    <mergeCell ref="D151:L151"/>
    <mergeCell ref="M151:O151"/>
    <mergeCell ref="D154:L154"/>
    <mergeCell ref="M154:O154"/>
    <mergeCell ref="M157:O157"/>
    <mergeCell ref="D158:L158"/>
    <mergeCell ref="M158:O158"/>
    <mergeCell ref="D167:L167"/>
    <mergeCell ref="M167:O167"/>
    <mergeCell ref="D168:L168"/>
    <mergeCell ref="M168:O168"/>
    <mergeCell ref="D169:L169"/>
    <mergeCell ref="M166:O166"/>
    <mergeCell ref="M165:O165"/>
    <mergeCell ref="M169:O169"/>
    <mergeCell ref="D164:L164"/>
    <mergeCell ref="M164:O164"/>
    <mergeCell ref="D165:L165"/>
    <mergeCell ref="D166:L166"/>
    <mergeCell ref="D157:L157"/>
    <mergeCell ref="D170:L170"/>
    <mergeCell ref="M170:O170"/>
    <mergeCell ref="L181:N181"/>
    <mergeCell ref="I180:K180"/>
    <mergeCell ref="E178:H178"/>
    <mergeCell ref="C184:P184"/>
    <mergeCell ref="E180:H180"/>
    <mergeCell ref="E179:H179"/>
    <mergeCell ref="I179:K179"/>
    <mergeCell ref="L179:N179"/>
    <mergeCell ref="L180:N180"/>
    <mergeCell ref="E181:H181"/>
    <mergeCell ref="L178:N178"/>
    <mergeCell ref="I181:K181"/>
    <mergeCell ref="I178:K178"/>
    <mergeCell ref="D21:Q22"/>
  </mergeCells>
  <printOptions horizontalCentered="1" verticalCentered="1"/>
  <pageMargins left="0.39370078740157483" right="0.39370078740157483" top="1.1811023622047245" bottom="1.1811023622047245" header="0.31496062992125984" footer="0.31496062992125984"/>
  <pageSetup scale="95" fitToHeight="0" orientation="landscape" r:id="rId1"/>
  <headerFooter>
    <oddHeader>&amp;L&amp;G&amp;C&amp;"Arial,Negrita"&amp;12INSTITUTO MUNICIPAL DE PENSIONES&amp;14
CHIHUAHUA
&amp;10NOTAS A LOS ESTADOS FINANCIEROS</oddHeader>
    <oddFooter>&amp;C&amp;"Arial,Normal"&amp;P / &amp;N</oddFooter>
  </headerFooter>
  <rowBreaks count="8" manualBreakCount="8">
    <brk id="26" max="16383" man="1"/>
    <brk id="53" max="16383" man="1"/>
    <brk id="79" max="16383" man="1"/>
    <brk id="99" max="16383" man="1"/>
    <brk id="136" max="16383" man="1"/>
    <brk id="171" max="16383" man="1"/>
    <brk id="198" max="16383" man="1"/>
    <brk id="218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37"/>
  <sheetViews>
    <sheetView topLeftCell="A25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26" t="s">
        <v>104</v>
      </c>
      <c r="C1" s="226"/>
      <c r="D1" s="226"/>
      <c r="E1" s="226"/>
      <c r="F1" s="226"/>
    </row>
    <row r="2" spans="2:6" ht="14.25" customHeight="1" x14ac:dyDescent="0.2">
      <c r="B2" s="204" t="s">
        <v>105</v>
      </c>
      <c r="C2" s="204"/>
      <c r="D2" s="204"/>
      <c r="E2" s="204"/>
      <c r="F2" s="204"/>
    </row>
    <row r="3" spans="2:6" ht="14.25" customHeight="1" x14ac:dyDescent="0.2">
      <c r="B3" s="204" t="s">
        <v>108</v>
      </c>
      <c r="C3" s="204"/>
      <c r="D3" s="204"/>
      <c r="E3" s="204"/>
      <c r="F3" s="204"/>
    </row>
    <row r="4" spans="2:6" ht="18.75" customHeight="1" x14ac:dyDescent="0.2"/>
    <row r="5" spans="2:6" ht="17.25" customHeight="1" x14ac:dyDescent="0.2">
      <c r="B5" s="66" t="s">
        <v>106</v>
      </c>
      <c r="C5" s="227" t="s">
        <v>107</v>
      </c>
      <c r="D5" s="227"/>
      <c r="E5" s="227"/>
      <c r="F5" s="227"/>
    </row>
    <row r="6" spans="2:6" ht="17.25" customHeight="1" x14ac:dyDescent="0.2">
      <c r="C6" s="227"/>
      <c r="D6" s="227"/>
      <c r="E6" s="227"/>
      <c r="F6" s="227"/>
    </row>
    <row r="7" spans="2:6" ht="15.75" customHeight="1" thickBot="1" x14ac:dyDescent="0.25"/>
    <row r="8" spans="2:6" ht="21.75" customHeight="1" x14ac:dyDescent="0.2">
      <c r="B8" s="201" t="s">
        <v>48</v>
      </c>
      <c r="C8" s="202"/>
      <c r="D8" s="202"/>
      <c r="E8" s="202"/>
      <c r="F8" s="203"/>
    </row>
    <row r="9" spans="2:6" s="42" customFormat="1" ht="17.25" customHeight="1" x14ac:dyDescent="0.2">
      <c r="B9" s="44" t="s">
        <v>49</v>
      </c>
      <c r="C9" s="45" t="s">
        <v>50</v>
      </c>
      <c r="D9" s="45" t="s">
        <v>51</v>
      </c>
      <c r="E9" s="45" t="s">
        <v>52</v>
      </c>
      <c r="F9" s="46" t="s">
        <v>53</v>
      </c>
    </row>
    <row r="10" spans="2:6" ht="15.75" customHeight="1" x14ac:dyDescent="0.2">
      <c r="B10" s="205" t="s">
        <v>109</v>
      </c>
      <c r="C10" s="207" t="s">
        <v>110</v>
      </c>
      <c r="D10" s="49" t="s">
        <v>111</v>
      </c>
      <c r="E10" s="50" t="s">
        <v>113</v>
      </c>
      <c r="F10" s="51" t="s">
        <v>113</v>
      </c>
    </row>
    <row r="11" spans="2:6" ht="15.75" customHeight="1" x14ac:dyDescent="0.2">
      <c r="B11" s="206"/>
      <c r="C11" s="208"/>
      <c r="D11" s="49" t="s">
        <v>112</v>
      </c>
      <c r="E11" s="50" t="s">
        <v>114</v>
      </c>
      <c r="F11" s="51" t="s">
        <v>114</v>
      </c>
    </row>
    <row r="12" spans="2:6" ht="23.25" customHeight="1" x14ac:dyDescent="0.2">
      <c r="B12" s="52" t="s">
        <v>54</v>
      </c>
      <c r="C12" s="53" t="s">
        <v>55</v>
      </c>
      <c r="D12" s="54" t="s">
        <v>56</v>
      </c>
      <c r="E12" s="55" t="s">
        <v>57</v>
      </c>
      <c r="F12" s="56" t="s">
        <v>29</v>
      </c>
    </row>
    <row r="13" spans="2:6" ht="15" customHeight="1" x14ac:dyDescent="0.2">
      <c r="B13" s="205" t="s">
        <v>58</v>
      </c>
      <c r="C13" s="207" t="s">
        <v>59</v>
      </c>
      <c r="D13" s="49" t="s">
        <v>60</v>
      </c>
      <c r="E13" s="50" t="s">
        <v>61</v>
      </c>
      <c r="F13" s="51" t="s">
        <v>115</v>
      </c>
    </row>
    <row r="14" spans="2:6" ht="15" customHeight="1" x14ac:dyDescent="0.2">
      <c r="B14" s="209"/>
      <c r="C14" s="210"/>
      <c r="D14" s="49" t="s">
        <v>116</v>
      </c>
      <c r="E14" s="50" t="s">
        <v>117</v>
      </c>
      <c r="F14" s="51" t="s">
        <v>118</v>
      </c>
    </row>
    <row r="15" spans="2:6" ht="15" customHeight="1" x14ac:dyDescent="0.2">
      <c r="B15" s="209"/>
      <c r="C15" s="210"/>
      <c r="D15" s="49" t="s">
        <v>119</v>
      </c>
      <c r="E15" s="50" t="s">
        <v>120</v>
      </c>
      <c r="F15" s="51" t="s">
        <v>121</v>
      </c>
    </row>
    <row r="16" spans="2:6" ht="15" customHeight="1" x14ac:dyDescent="0.2">
      <c r="B16" s="206"/>
      <c r="C16" s="208"/>
      <c r="D16" s="49" t="s">
        <v>122</v>
      </c>
      <c r="E16" s="50" t="s">
        <v>123</v>
      </c>
      <c r="F16" s="51" t="s">
        <v>124</v>
      </c>
    </row>
    <row r="17" spans="2:6" ht="23.25" customHeight="1" x14ac:dyDescent="0.2">
      <c r="B17" s="52" t="s">
        <v>62</v>
      </c>
      <c r="C17" s="53" t="s">
        <v>63</v>
      </c>
      <c r="D17" s="54" t="s">
        <v>64</v>
      </c>
      <c r="E17" s="55" t="s">
        <v>65</v>
      </c>
      <c r="F17" s="56" t="s">
        <v>66</v>
      </c>
    </row>
    <row r="18" spans="2:6" ht="23.25" customHeight="1" x14ac:dyDescent="0.2">
      <c r="B18" s="47" t="s">
        <v>67</v>
      </c>
      <c r="C18" s="48" t="s">
        <v>68</v>
      </c>
      <c r="D18" s="49" t="s">
        <v>69</v>
      </c>
      <c r="E18" s="50" t="s">
        <v>70</v>
      </c>
      <c r="F18" s="51" t="s">
        <v>71</v>
      </c>
    </row>
    <row r="19" spans="2:6" ht="23.25" customHeight="1" thickBot="1" x14ac:dyDescent="0.25">
      <c r="B19" s="69" t="s">
        <v>72</v>
      </c>
      <c r="C19" s="70" t="s">
        <v>73</v>
      </c>
      <c r="D19" s="71" t="s">
        <v>74</v>
      </c>
      <c r="E19" s="72" t="s">
        <v>75</v>
      </c>
      <c r="F19" s="73" t="s">
        <v>76</v>
      </c>
    </row>
    <row r="20" spans="2:6" ht="13.5" thickBot="1" x14ac:dyDescent="0.25">
      <c r="B20" s="62"/>
      <c r="C20" s="62"/>
      <c r="D20" s="62"/>
      <c r="E20" s="62"/>
      <c r="F20" s="62"/>
    </row>
    <row r="21" spans="2:6" ht="21.75" customHeight="1" x14ac:dyDescent="0.2">
      <c r="B21" s="201" t="s">
        <v>77</v>
      </c>
      <c r="C21" s="202"/>
      <c r="D21" s="202"/>
      <c r="E21" s="202"/>
      <c r="F21" s="203"/>
    </row>
    <row r="22" spans="2:6" s="42" customFormat="1" ht="17.25" customHeight="1" x14ac:dyDescent="0.2">
      <c r="B22" s="44" t="s">
        <v>49</v>
      </c>
      <c r="C22" s="45" t="s">
        <v>50</v>
      </c>
      <c r="D22" s="45" t="s">
        <v>51</v>
      </c>
      <c r="E22" s="45" t="s">
        <v>52</v>
      </c>
      <c r="F22" s="46" t="s">
        <v>53</v>
      </c>
    </row>
    <row r="23" spans="2:6" ht="15" customHeight="1" x14ac:dyDescent="0.2">
      <c r="B23" s="205" t="s">
        <v>78</v>
      </c>
      <c r="C23" s="207" t="s">
        <v>79</v>
      </c>
      <c r="D23" s="219" t="s">
        <v>80</v>
      </c>
      <c r="E23" s="50" t="s">
        <v>125</v>
      </c>
      <c r="F23" s="51" t="s">
        <v>126</v>
      </c>
    </row>
    <row r="24" spans="2:6" ht="15" customHeight="1" x14ac:dyDescent="0.2">
      <c r="B24" s="209"/>
      <c r="C24" s="210"/>
      <c r="D24" s="220"/>
      <c r="E24" s="50" t="s">
        <v>127</v>
      </c>
      <c r="F24" s="51" t="s">
        <v>128</v>
      </c>
    </row>
    <row r="25" spans="2:6" ht="15" customHeight="1" x14ac:dyDescent="0.2">
      <c r="B25" s="206"/>
      <c r="C25" s="208"/>
      <c r="D25" s="221"/>
      <c r="E25" s="50" t="s">
        <v>129</v>
      </c>
      <c r="F25" s="51" t="s">
        <v>130</v>
      </c>
    </row>
    <row r="26" spans="2:6" ht="15" customHeight="1" x14ac:dyDescent="0.2">
      <c r="B26" s="211" t="s">
        <v>81</v>
      </c>
      <c r="C26" s="216" t="s">
        <v>82</v>
      </c>
      <c r="D26" s="222" t="s">
        <v>83</v>
      </c>
      <c r="E26" s="55" t="s">
        <v>131</v>
      </c>
      <c r="F26" s="56" t="s">
        <v>132</v>
      </c>
    </row>
    <row r="27" spans="2:6" ht="15" customHeight="1" x14ac:dyDescent="0.2">
      <c r="B27" s="212"/>
      <c r="C27" s="217"/>
      <c r="D27" s="223"/>
      <c r="E27" s="67" t="s">
        <v>133</v>
      </c>
      <c r="F27" s="68" t="s">
        <v>134</v>
      </c>
    </row>
    <row r="28" spans="2:6" ht="15" customHeight="1" x14ac:dyDescent="0.2">
      <c r="B28" s="213"/>
      <c r="C28" s="218"/>
      <c r="D28" s="224"/>
      <c r="E28" s="67" t="s">
        <v>135</v>
      </c>
      <c r="F28" s="68" t="s">
        <v>136</v>
      </c>
    </row>
    <row r="29" spans="2:6" ht="15" customHeight="1" x14ac:dyDescent="0.2">
      <c r="B29" s="205" t="s">
        <v>84</v>
      </c>
      <c r="C29" s="207" t="s">
        <v>85</v>
      </c>
      <c r="D29" s="219" t="s">
        <v>86</v>
      </c>
      <c r="E29" s="50" t="s">
        <v>137</v>
      </c>
      <c r="F29" s="51" t="s">
        <v>138</v>
      </c>
    </row>
    <row r="30" spans="2:6" ht="15" customHeight="1" x14ac:dyDescent="0.2">
      <c r="B30" s="209"/>
      <c r="C30" s="210"/>
      <c r="D30" s="220"/>
      <c r="E30" s="50" t="s">
        <v>139</v>
      </c>
      <c r="F30" s="51" t="s">
        <v>140</v>
      </c>
    </row>
    <row r="31" spans="2:6" ht="15" customHeight="1" thickBot="1" x14ac:dyDescent="0.25">
      <c r="B31" s="214"/>
      <c r="C31" s="215"/>
      <c r="D31" s="225"/>
      <c r="E31" s="60" t="s">
        <v>141</v>
      </c>
      <c r="F31" s="61" t="s">
        <v>142</v>
      </c>
    </row>
    <row r="32" spans="2:6" ht="16.5" thickBot="1" x14ac:dyDescent="0.3">
      <c r="B32" s="63"/>
      <c r="C32" s="64"/>
      <c r="D32" s="64"/>
      <c r="E32" s="65"/>
      <c r="F32" s="65"/>
    </row>
    <row r="33" spans="2:6" ht="21.75" customHeight="1" x14ac:dyDescent="0.2">
      <c r="B33" s="201" t="s">
        <v>87</v>
      </c>
      <c r="C33" s="202"/>
      <c r="D33" s="202"/>
      <c r="E33" s="202"/>
      <c r="F33" s="203"/>
    </row>
    <row r="34" spans="2:6" s="42" customFormat="1" ht="17.25" customHeight="1" x14ac:dyDescent="0.2">
      <c r="B34" s="44" t="s">
        <v>49</v>
      </c>
      <c r="C34" s="45" t="s">
        <v>50</v>
      </c>
      <c r="D34" s="45" t="s">
        <v>51</v>
      </c>
      <c r="E34" s="45" t="s">
        <v>52</v>
      </c>
      <c r="F34" s="46" t="s">
        <v>53</v>
      </c>
    </row>
    <row r="35" spans="2:6" ht="42" customHeight="1" x14ac:dyDescent="0.2">
      <c r="B35" s="47" t="s">
        <v>88</v>
      </c>
      <c r="C35" s="48" t="s">
        <v>89</v>
      </c>
      <c r="D35" s="49" t="s">
        <v>90</v>
      </c>
      <c r="E35" s="50" t="s">
        <v>97</v>
      </c>
      <c r="F35" s="51" t="s">
        <v>100</v>
      </c>
    </row>
    <row r="36" spans="2:6" ht="42" customHeight="1" x14ac:dyDescent="0.2">
      <c r="B36" s="52" t="s">
        <v>91</v>
      </c>
      <c r="C36" s="53" t="s">
        <v>92</v>
      </c>
      <c r="D36" s="54" t="s">
        <v>93</v>
      </c>
      <c r="E36" s="55" t="s">
        <v>98</v>
      </c>
      <c r="F36" s="56" t="s">
        <v>101</v>
      </c>
    </row>
    <row r="37" spans="2:6" ht="65.25" customHeight="1" thickBot="1" x14ac:dyDescent="0.25">
      <c r="B37" s="57" t="s">
        <v>94</v>
      </c>
      <c r="C37" s="58" t="s">
        <v>95</v>
      </c>
      <c r="D37" s="59" t="s">
        <v>96</v>
      </c>
      <c r="E37" s="60" t="s">
        <v>99</v>
      </c>
      <c r="F37" s="61" t="s">
        <v>102</v>
      </c>
    </row>
  </sheetData>
  <mergeCells count="20">
    <mergeCell ref="B1:F1"/>
    <mergeCell ref="C5:F6"/>
    <mergeCell ref="B8:F8"/>
    <mergeCell ref="B21:F21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9:C31"/>
    <mergeCell ref="C26:C28"/>
    <mergeCell ref="C23:C25"/>
    <mergeCell ref="D23:D25"/>
    <mergeCell ref="D26:D28"/>
    <mergeCell ref="D29:D31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21"/>
  <sheetViews>
    <sheetView workbookViewId="0">
      <selection activeCell="A3" sqref="A3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190</v>
      </c>
      <c r="B4" s="93" t="s">
        <v>197</v>
      </c>
    </row>
    <row r="5" spans="1:2" x14ac:dyDescent="0.2">
      <c r="A5" t="s">
        <v>191</v>
      </c>
      <c r="B5" s="94" t="s">
        <v>198</v>
      </c>
    </row>
    <row r="6" spans="1:2" x14ac:dyDescent="0.2">
      <c r="A6" t="s">
        <v>192</v>
      </c>
    </row>
    <row r="7" spans="1:2" x14ac:dyDescent="0.2">
      <c r="A7" t="s">
        <v>193</v>
      </c>
      <c r="B7" s="93" t="s">
        <v>199</v>
      </c>
    </row>
    <row r="8" spans="1:2" x14ac:dyDescent="0.2">
      <c r="A8" t="s">
        <v>194</v>
      </c>
      <c r="B8" s="93" t="s">
        <v>200</v>
      </c>
    </row>
    <row r="9" spans="1:2" x14ac:dyDescent="0.2">
      <c r="A9" t="s">
        <v>195</v>
      </c>
    </row>
    <row r="10" spans="1:2" x14ac:dyDescent="0.2">
      <c r="A10" t="s">
        <v>196</v>
      </c>
      <c r="B10" s="93" t="s">
        <v>201</v>
      </c>
    </row>
    <row r="15" spans="1:2" x14ac:dyDescent="0.2">
      <c r="A15" t="s">
        <v>190</v>
      </c>
      <c r="B15" s="93" t="s">
        <v>202</v>
      </c>
    </row>
    <row r="16" spans="1:2" x14ac:dyDescent="0.2">
      <c r="A16" t="s">
        <v>191</v>
      </c>
      <c r="B16" s="94" t="s">
        <v>203</v>
      </c>
    </row>
    <row r="17" spans="1:2" x14ac:dyDescent="0.2">
      <c r="A17" t="s">
        <v>192</v>
      </c>
      <c r="B17" s="93" t="s">
        <v>204</v>
      </c>
    </row>
    <row r="18" spans="1:2" x14ac:dyDescent="0.2">
      <c r="A18" t="s">
        <v>193</v>
      </c>
      <c r="B18" s="93" t="s">
        <v>199</v>
      </c>
    </row>
    <row r="19" spans="1:2" x14ac:dyDescent="0.2">
      <c r="A19" t="s">
        <v>194</v>
      </c>
      <c r="B19" s="93" t="s">
        <v>200</v>
      </c>
    </row>
    <row r="20" spans="1:2" x14ac:dyDescent="0.2">
      <c r="A20" t="s">
        <v>195</v>
      </c>
      <c r="B20" s="95">
        <v>42104</v>
      </c>
    </row>
    <row r="21" spans="1:2" x14ac:dyDescent="0.2">
      <c r="A21" t="s">
        <v>196</v>
      </c>
      <c r="B21" s="93" t="s">
        <v>201</v>
      </c>
    </row>
  </sheetData>
  <hyperlinks>
    <hyperlink ref="B5" r:id="rId1" xr:uid="{00000000-0004-0000-0200-000000000000}"/>
    <hyperlink ref="B16" r:id="rId2" xr:uid="{00000000-0004-0000-0200-000001000000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Notas</vt:lpstr>
      <vt:lpstr>Formulario 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RecursosFinancieros</cp:lastModifiedBy>
  <cp:lastPrinted>2021-04-13T16:17:23Z</cp:lastPrinted>
  <dcterms:created xsi:type="dcterms:W3CDTF">2017-02-28T18:38:56Z</dcterms:created>
  <dcterms:modified xsi:type="dcterms:W3CDTF">2021-04-13T18:51:14Z</dcterms:modified>
</cp:coreProperties>
</file>