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73D52B34-885A-42A7-8F2C-1A31F7F25D79}" xr6:coauthVersionLast="46" xr6:coauthVersionMax="46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1" l="1"/>
  <c r="E129" i="1"/>
  <c r="F122" i="1"/>
  <c r="E122" i="1"/>
  <c r="F116" i="1"/>
  <c r="E116" i="1"/>
  <c r="F112" i="1"/>
  <c r="E112" i="1"/>
  <c r="F102" i="1"/>
  <c r="E102" i="1"/>
  <c r="F98" i="1"/>
  <c r="E98" i="1"/>
  <c r="F88" i="1"/>
  <c r="E88" i="1"/>
  <c r="F85" i="1"/>
  <c r="F95" i="1" s="1"/>
  <c r="E85" i="1"/>
  <c r="F77" i="1"/>
  <c r="E77" i="1"/>
  <c r="F59" i="1"/>
  <c r="E59" i="1"/>
  <c r="F52" i="1"/>
  <c r="E52" i="1"/>
  <c r="E62" i="1" s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95" i="1" l="1"/>
  <c r="E132" i="1"/>
  <c r="F132" i="1"/>
  <c r="F134" i="1" s="1"/>
  <c r="F25" i="1"/>
  <c r="F62" i="1"/>
  <c r="E25" i="1"/>
  <c r="E64" i="1" s="1"/>
  <c r="E134" i="1" l="1"/>
  <c r="F64" i="1"/>
</calcChain>
</file>

<file path=xl/sharedStrings.xml><?xml version="1.0" encoding="utf-8"?>
<sst xmlns="http://schemas.openxmlformats.org/spreadsheetml/2006/main" count="129" uniqueCount="66">
  <si>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</si>
  <si>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</si>
  <si>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</si>
  <si>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</si>
  <si>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</si>
  <si>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</si>
  <si>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</si>
  <si>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</si>
  <si>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</si>
  <si>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</si>
  <si>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</si>
  <si>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</si>
  <si>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</si>
  <si>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</si>
  <si>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</si>
  <si>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</si>
  <si>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</si>
  <si>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</si>
  <si>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</si>
  <si>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</si>
  <si>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</si>
  <si>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</si>
  <si>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</si>
  <si>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</si>
  <si>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</si>
  <si>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</si>
  <si>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</si>
  <si>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</si>
  <si>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</si>
  <si>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</si>
  <si>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</si>
  <si>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</si>
  <si>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</si>
  <si>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</si>
  <si>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</si>
  <si>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</si>
  <si>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</si>
  <si>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</si>
  <si>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</si>
  <si>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</si>
  <si>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</si>
  <si>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</si>
  <si>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</si>
  <si>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</si>
  <si>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</si>
  <si>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</si>
  <si>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</si>
  <si>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</si>
  <si>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</si>
  <si>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</si>
  <si>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</si>
  <si>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</si>
  <si>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</si>
  <si>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</si>
  <si>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</si>
  <si>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</si>
  <si>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</si>
  <si>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2020</t>
  </si>
  <si>
    <t>2021</t>
  </si>
  <si>
    <t>Instituto Municipal de Pensiones</t>
  </si>
  <si>
    <t>Del 01 de enero al 31 de marzo de 2021 y del 01 de enero al 31 de diciembre de 2020</t>
  </si>
  <si>
    <t>Dr. Luis Carlos Tarín Villamar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</si>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</sst>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top" wrapText="1" indent="1"/>
      <protection locked="0"/>
    </xf>
    <xf numFmtId="0" fontId="4" fillId="0" borderId="0" xfId="0" applyFont="1" applyFill="1" applyBorder="1" applyAlignment="1" applyProtection="1">
      <alignment horizontal="left" vertical="top" wrapText="1" indent="1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6" xfId="0" applyFont="1" applyFill="1" applyBorder="1" applyAlignment="1" applyProtection="1">
      <alignment horizontal="justify" vertical="center" wrapText="1"/>
      <protection locked="0"/>
    </xf>
    <xf numFmtId="0" fontId="4" fillId="0" borderId="7" xfId="0" applyFont="1" applyFill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3" fontId="4" fillId="4" borderId="0" xfId="1" applyNumberFormat="1" applyFont="1" applyFill="1" applyBorder="1" applyAlignment="1" applyProtection="1">
      <alignment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1393031</xdr:colOff>
      <xdr:row>66</xdr:row>
      <xdr:rowOff>-1</xdr:rowOff>
    </xdr:from>
    <xdr:to>
      <xdr:col>2</xdr:col>
      <xdr:colOff>540544</xdr:colOff>
      <xdr:row>67</xdr:row>
      <xdr:rowOff>835818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0D1D04-6D64-4750-A84E-1B71872AB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2263437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521495</xdr:colOff>
      <xdr:row>66</xdr:row>
      <xdr:rowOff>140493</xdr:rowOff>
    </xdr:from>
    <xdr:to>
      <xdr:col>5</xdr:col>
      <xdr:colOff>647701</xdr:colOff>
      <xdr:row>67</xdr:row>
      <xdr:rowOff>642937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16361A9-D499-4239-B315-A13CBE387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34151" y="12403931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1393031</xdr:colOff>
      <xdr:row>136</xdr:row>
      <xdr:rowOff>-1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A067F545-E3FA-467A-B1D2-11F23AD0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2263437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521495</xdr:colOff>
      <xdr:row>136</xdr:row>
      <xdr:rowOff>140493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CCAB6F70-39DF-486A-8762-3E27E9B0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534151" y="12403931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topLeftCell="A47" zoomScale="80" zoomScaleNormal="80" workbookViewId="0">
      <selection activeCell="J82" sqref="J82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5" width="18.42578125" style="28" customWidth="1"/>
    <col min="6" max="6" width="16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39" t="s">
        <v>59</v>
      </c>
      <c r="C2" s="40"/>
      <c r="D2" s="40"/>
      <c r="E2" s="40"/>
      <c r="F2" s="41"/>
    </row>
    <row r="3" spans="2:6" ht="15" customHeight="1" x14ac:dyDescent="0.2">
      <c r="B3" s="42" t="s">
        <v>0</v>
      </c>
      <c r="C3" s="43"/>
      <c r="D3" s="43"/>
      <c r="E3" s="43"/>
      <c r="F3" s="44"/>
    </row>
    <row r="4" spans="2:6" ht="15.75" customHeight="1" thickBot="1" x14ac:dyDescent="0.25">
      <c r="B4" s="45" t="s">
        <v>60</v>
      </c>
      <c r="C4" s="46"/>
      <c r="D4" s="46"/>
      <c r="E4" s="46"/>
      <c r="F4" s="47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52" t="s">
        <v>1</v>
      </c>
      <c r="C6" s="53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54854118.68</v>
      </c>
      <c r="F7" s="18">
        <f>SUM(F8:F14)</f>
        <v>48955279.5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54854118.68</v>
      </c>
      <c r="F14" s="20">
        <v>48955279.5</v>
      </c>
    </row>
    <row r="15" spans="2:6" ht="35.25" customHeight="1" x14ac:dyDescent="0.2">
      <c r="B15" s="48" t="s">
        <v>10</v>
      </c>
      <c r="C15" s="49"/>
      <c r="D15" s="49"/>
      <c r="E15" s="5">
        <f>SUM(E16:E17)</f>
        <v>37500000</v>
      </c>
      <c r="F15" s="18">
        <f>SUM(F16:F17)</f>
        <v>26250000</v>
      </c>
    </row>
    <row r="16" spans="2:6" ht="24.75" customHeight="1" x14ac:dyDescent="0.2">
      <c r="B16" s="50" t="s">
        <v>11</v>
      </c>
      <c r="C16" s="51"/>
      <c r="D16" s="51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37500000</v>
      </c>
      <c r="F17" s="20">
        <v>26250000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59067.85</v>
      </c>
      <c r="F18" s="18">
        <f>SUM(F19:F23)</f>
        <v>55502.8</v>
      </c>
    </row>
    <row r="19" spans="2:6" ht="14.65" customHeight="1" x14ac:dyDescent="0.2">
      <c r="B19" s="19" t="s">
        <v>14</v>
      </c>
      <c r="C19" s="10"/>
      <c r="D19" s="10"/>
      <c r="E19" s="12">
        <v>59067.85</v>
      </c>
      <c r="F19" s="20">
        <v>55502.8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92413186.530000001</v>
      </c>
      <c r="F25" s="18">
        <f>SUM(F18,F15,F7)</f>
        <v>75260782.299999997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120065293.56</v>
      </c>
      <c r="F28" s="18">
        <f>SUM(F29:F31)</f>
        <v>86701333.829999998</v>
      </c>
    </row>
    <row r="29" spans="2:6" x14ac:dyDescent="0.2">
      <c r="B29" s="19" t="s">
        <v>22</v>
      </c>
      <c r="C29" s="10"/>
      <c r="D29" s="10"/>
      <c r="E29" s="12">
        <v>17200841.030000001</v>
      </c>
      <c r="F29" s="20">
        <v>16628885.439999999</v>
      </c>
    </row>
    <row r="30" spans="2:6" x14ac:dyDescent="0.2">
      <c r="B30" s="19" t="s">
        <v>23</v>
      </c>
      <c r="C30" s="10"/>
      <c r="D30" s="10"/>
      <c r="E30" s="12">
        <v>56743561.340000004</v>
      </c>
      <c r="F30" s="20">
        <v>40332630.539999999</v>
      </c>
    </row>
    <row r="31" spans="2:6" x14ac:dyDescent="0.2">
      <c r="B31" s="19" t="s">
        <v>24</v>
      </c>
      <c r="C31" s="10"/>
      <c r="D31" s="10"/>
      <c r="E31" s="12">
        <v>46120891.189999998</v>
      </c>
      <c r="F31" s="20">
        <v>29739817.850000001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37" t="s">
        <v>26</v>
      </c>
      <c r="C33" s="38"/>
      <c r="D33" s="38"/>
      <c r="E33" s="12">
        <v>0</v>
      </c>
      <c r="F33" s="20">
        <v>0</v>
      </c>
    </row>
    <row r="34" spans="2:6" ht="15" customHeight="1" x14ac:dyDescent="0.2">
      <c r="B34" s="37" t="s">
        <v>27</v>
      </c>
      <c r="C34" s="38"/>
      <c r="D34" s="38"/>
      <c r="E34" s="12">
        <v>0</v>
      </c>
      <c r="F34" s="20">
        <v>0</v>
      </c>
    </row>
    <row r="35" spans="2:6" x14ac:dyDescent="0.2">
      <c r="B35" s="37" t="s">
        <v>28</v>
      </c>
      <c r="C35" s="38"/>
      <c r="D35" s="38"/>
      <c r="E35" s="12">
        <v>0</v>
      </c>
      <c r="F35" s="20">
        <v>0</v>
      </c>
    </row>
    <row r="36" spans="2:6" x14ac:dyDescent="0.2">
      <c r="B36" s="37" t="s">
        <v>29</v>
      </c>
      <c r="C36" s="38"/>
      <c r="D36" s="38"/>
      <c r="E36" s="12">
        <v>0</v>
      </c>
      <c r="F36" s="20">
        <v>0</v>
      </c>
    </row>
    <row r="37" spans="2:6" x14ac:dyDescent="0.2">
      <c r="B37" s="37" t="s">
        <v>30</v>
      </c>
      <c r="C37" s="38"/>
      <c r="D37" s="38"/>
      <c r="E37" s="12">
        <v>0</v>
      </c>
      <c r="F37" s="20">
        <v>0</v>
      </c>
    </row>
    <row r="38" spans="2:6" ht="15" customHeight="1" x14ac:dyDescent="0.2">
      <c r="B38" s="37" t="s">
        <v>31</v>
      </c>
      <c r="C38" s="38"/>
      <c r="D38" s="38"/>
      <c r="E38" s="12">
        <v>0</v>
      </c>
      <c r="F38" s="20">
        <v>0</v>
      </c>
    </row>
    <row r="39" spans="2:6" x14ac:dyDescent="0.2">
      <c r="B39" s="37" t="s">
        <v>32</v>
      </c>
      <c r="C39" s="38"/>
      <c r="D39" s="38"/>
      <c r="E39" s="12">
        <v>0</v>
      </c>
      <c r="F39" s="20">
        <v>0</v>
      </c>
    </row>
    <row r="40" spans="2:6" x14ac:dyDescent="0.2">
      <c r="B40" s="37" t="s">
        <v>33</v>
      </c>
      <c r="C40" s="38"/>
      <c r="D40" s="38"/>
      <c r="E40" s="12">
        <v>0</v>
      </c>
      <c r="F40" s="20">
        <v>0</v>
      </c>
    </row>
    <row r="41" spans="2:6" x14ac:dyDescent="0.2">
      <c r="B41" s="37" t="s">
        <v>34</v>
      </c>
      <c r="C41" s="38"/>
      <c r="D41" s="38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7" t="s">
        <v>35</v>
      </c>
      <c r="C43" s="38"/>
      <c r="D43" s="38"/>
      <c r="E43" s="12">
        <v>0</v>
      </c>
      <c r="F43" s="20">
        <v>0</v>
      </c>
    </row>
    <row r="44" spans="2:6" x14ac:dyDescent="0.2">
      <c r="B44" s="37" t="s">
        <v>36</v>
      </c>
      <c r="C44" s="38"/>
      <c r="D44" s="38"/>
      <c r="E44" s="12">
        <v>0</v>
      </c>
      <c r="F44" s="20">
        <v>0</v>
      </c>
    </row>
    <row r="45" spans="2:6" x14ac:dyDescent="0.2">
      <c r="B45" s="37" t="s">
        <v>37</v>
      </c>
      <c r="C45" s="38"/>
      <c r="D45" s="38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7" t="s">
        <v>39</v>
      </c>
      <c r="C47" s="38"/>
      <c r="D47" s="38"/>
      <c r="E47" s="12">
        <v>0</v>
      </c>
      <c r="F47" s="20">
        <v>0</v>
      </c>
    </row>
    <row r="48" spans="2:6" x14ac:dyDescent="0.2">
      <c r="B48" s="37" t="s">
        <v>40</v>
      </c>
      <c r="C48" s="38"/>
      <c r="D48" s="38"/>
      <c r="E48" s="12">
        <v>0</v>
      </c>
      <c r="F48" s="20">
        <v>0</v>
      </c>
    </row>
    <row r="49" spans="2:6" x14ac:dyDescent="0.2">
      <c r="B49" s="37" t="s">
        <v>41</v>
      </c>
      <c r="C49" s="38"/>
      <c r="D49" s="38"/>
      <c r="E49" s="12">
        <v>0</v>
      </c>
      <c r="F49" s="20">
        <v>0</v>
      </c>
    </row>
    <row r="50" spans="2:6" x14ac:dyDescent="0.2">
      <c r="B50" s="37" t="s">
        <v>42</v>
      </c>
      <c r="C50" s="38"/>
      <c r="D50" s="38"/>
      <c r="E50" s="12">
        <v>0</v>
      </c>
      <c r="F50" s="20">
        <v>0</v>
      </c>
    </row>
    <row r="51" spans="2:6" x14ac:dyDescent="0.2">
      <c r="B51" s="37" t="s">
        <v>43</v>
      </c>
      <c r="C51" s="38"/>
      <c r="D51" s="38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0</v>
      </c>
      <c r="F52" s="18">
        <f>SUM(F53:F58)</f>
        <v>0</v>
      </c>
    </row>
    <row r="53" spans="2:6" ht="15" customHeight="1" x14ac:dyDescent="0.2">
      <c r="B53" s="37" t="s">
        <v>45</v>
      </c>
      <c r="C53" s="38"/>
      <c r="D53" s="38"/>
      <c r="E53" s="12">
        <v>0</v>
      </c>
      <c r="F53" s="20">
        <v>0</v>
      </c>
    </row>
    <row r="54" spans="2:6" x14ac:dyDescent="0.2">
      <c r="B54" s="37" t="s">
        <v>46</v>
      </c>
      <c r="C54" s="38"/>
      <c r="D54" s="38"/>
      <c r="E54" s="12">
        <v>0</v>
      </c>
      <c r="F54" s="20">
        <v>0</v>
      </c>
    </row>
    <row r="55" spans="2:6" x14ac:dyDescent="0.2">
      <c r="B55" s="37" t="s">
        <v>47</v>
      </c>
      <c r="C55" s="38"/>
      <c r="D55" s="38"/>
      <c r="E55" s="12">
        <v>0</v>
      </c>
      <c r="F55" s="20">
        <v>0</v>
      </c>
    </row>
    <row r="56" spans="2:6" ht="15" customHeight="1" x14ac:dyDescent="0.2">
      <c r="B56" s="37" t="s">
        <v>48</v>
      </c>
      <c r="C56" s="38"/>
      <c r="D56" s="38"/>
      <c r="E56" s="12">
        <v>0</v>
      </c>
      <c r="F56" s="20">
        <v>0</v>
      </c>
    </row>
    <row r="57" spans="2:6" ht="15" customHeight="1" x14ac:dyDescent="0.2">
      <c r="B57" s="37" t="s">
        <v>49</v>
      </c>
      <c r="C57" s="38"/>
      <c r="D57" s="38"/>
      <c r="E57" s="12">
        <v>0</v>
      </c>
      <c r="F57" s="20">
        <v>0</v>
      </c>
    </row>
    <row r="58" spans="2:6" x14ac:dyDescent="0.2">
      <c r="B58" s="37" t="s">
        <v>50</v>
      </c>
      <c r="C58" s="38"/>
      <c r="D58" s="38"/>
      <c r="E58" s="12">
        <v>0</v>
      </c>
      <c r="F58" s="20">
        <v>0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37" t="s">
        <v>52</v>
      </c>
      <c r="C60" s="38"/>
      <c r="D60" s="38"/>
      <c r="E60" s="12">
        <v>0</v>
      </c>
      <c r="F60" s="20">
        <v>0</v>
      </c>
    </row>
    <row r="61" spans="2:6" x14ac:dyDescent="0.2">
      <c r="B61" s="54"/>
      <c r="C61" s="55"/>
      <c r="D61" s="55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120065293.56</v>
      </c>
      <c r="F62" s="18">
        <f>SUM(F59,F52,F46,F42,F28,F32)</f>
        <v>86701333.829999998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-27652107.030000001</v>
      </c>
      <c r="F64" s="18">
        <f>F25-F62</f>
        <v>-11440551.530000001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>
      <c r="B67" s="33"/>
      <c r="C67" s="32"/>
      <c r="D67" s="32"/>
      <c r="E67" s="32"/>
      <c r="F67" s="32"/>
    </row>
    <row r="68" spans="1:6" s="31" customFormat="1" ht="71.25" customHeight="1" x14ac:dyDescent="0.2">
      <c r="B68" s="32"/>
      <c r="C68" s="32"/>
      <c r="D68" s="32"/>
    </row>
    <row r="69" spans="1:6" s="31" customFormat="1" ht="12" customHeight="1" x14ac:dyDescent="0.2">
      <c r="B69" s="35" t="s">
        <v>61</v>
      </c>
      <c r="C69" s="35"/>
      <c r="D69" s="32"/>
      <c r="E69" s="35" t="s">
        <v>63</v>
      </c>
      <c r="F69" s="35"/>
    </row>
    <row r="70" spans="1:6" s="31" customFormat="1" ht="24" x14ac:dyDescent="0.2">
      <c r="B70" s="36" t="s">
        <v>62</v>
      </c>
      <c r="C70" s="36"/>
      <c r="D70" s="32"/>
      <c r="E70" s="34" t="s">
        <v>64</v>
      </c>
      <c r="F70" s="34"/>
    </row>
    <row r="71" spans="1:6" s="31" customFormat="1" ht="12.75" thickBot="1" x14ac:dyDescent="0.25">
      <c r="B71" s="32"/>
      <c r="C71" s="32"/>
      <c r="D71" s="32"/>
      <c r="E71" s="32"/>
      <c r="F71" s="32"/>
    </row>
    <row r="72" spans="1:6" s="31" customFormat="1" x14ac:dyDescent="0.2">
      <c r="B72" s="39" t="s">
        <v>65</v>
      </c>
      <c r="C72" s="40"/>
      <c r="D72" s="40"/>
      <c r="E72" s="40"/>
      <c r="F72" s="41"/>
    </row>
    <row r="73" spans="1:6" s="31" customFormat="1" x14ac:dyDescent="0.2">
      <c r="B73" s="56" t="s">
        <v>0</v>
      </c>
      <c r="C73" s="57"/>
      <c r="D73" s="57"/>
      <c r="E73" s="57"/>
      <c r="F73" s="58"/>
    </row>
    <row r="74" spans="1:6" s="31" customFormat="1" ht="12.75" thickBot="1" x14ac:dyDescent="0.25">
      <c r="B74" s="45" t="s">
        <v>60</v>
      </c>
      <c r="C74" s="46"/>
      <c r="D74" s="46"/>
      <c r="E74" s="46"/>
      <c r="F74" s="47"/>
    </row>
    <row r="75" spans="1:6" s="31" customFormat="1" x14ac:dyDescent="0.2">
      <c r="B75" s="59"/>
      <c r="C75" s="60"/>
      <c r="D75" s="60"/>
      <c r="E75" s="11" t="s">
        <v>58</v>
      </c>
      <c r="F75" s="15" t="s">
        <v>57</v>
      </c>
    </row>
    <row r="76" spans="1:6" s="31" customFormat="1" x14ac:dyDescent="0.2">
      <c r="B76" s="61" t="s">
        <v>1</v>
      </c>
      <c r="C76" s="62"/>
      <c r="D76" s="63"/>
      <c r="E76" s="64"/>
      <c r="F76" s="65"/>
    </row>
    <row r="77" spans="1:6" s="31" customFormat="1" x14ac:dyDescent="0.2">
      <c r="B77" s="66" t="s">
        <v>2</v>
      </c>
      <c r="C77" s="67"/>
      <c r="D77" s="67"/>
      <c r="E77" s="68">
        <f>SUM(E78:E84)</f>
        <v>2363848.2400000002</v>
      </c>
      <c r="F77" s="69">
        <f>SUM(F78:F84)</f>
        <v>3402556.38</v>
      </c>
    </row>
    <row r="78" spans="1:6" s="31" customFormat="1" x14ac:dyDescent="0.2">
      <c r="B78" s="70" t="s">
        <v>3</v>
      </c>
      <c r="C78" s="71"/>
      <c r="D78" s="71"/>
      <c r="E78" s="12">
        <v>0</v>
      </c>
      <c r="F78" s="20">
        <v>0</v>
      </c>
    </row>
    <row r="79" spans="1:6" s="31" customFormat="1" x14ac:dyDescent="0.2">
      <c r="B79" s="70" t="s">
        <v>4</v>
      </c>
      <c r="C79" s="71"/>
      <c r="D79" s="71"/>
      <c r="E79" s="12">
        <v>0</v>
      </c>
      <c r="F79" s="20">
        <v>0</v>
      </c>
    </row>
    <row r="80" spans="1:6" s="31" customFormat="1" x14ac:dyDescent="0.2">
      <c r="B80" s="70" t="s">
        <v>5</v>
      </c>
      <c r="C80" s="71"/>
      <c r="D80" s="71"/>
      <c r="E80" s="12">
        <v>0</v>
      </c>
      <c r="F80" s="20">
        <v>0</v>
      </c>
    </row>
    <row r="81" spans="2:6" s="31" customFormat="1" x14ac:dyDescent="0.2">
      <c r="B81" s="70" t="s">
        <v>6</v>
      </c>
      <c r="C81" s="71"/>
      <c r="D81" s="71"/>
      <c r="E81" s="12">
        <v>0</v>
      </c>
      <c r="F81" s="20">
        <v>0</v>
      </c>
    </row>
    <row r="82" spans="2:6" s="31" customFormat="1" x14ac:dyDescent="0.2">
      <c r="B82" s="70" t="s">
        <v>7</v>
      </c>
      <c r="C82" s="71"/>
      <c r="D82" s="71"/>
      <c r="E82" s="12">
        <v>0</v>
      </c>
      <c r="F82" s="20">
        <v>0</v>
      </c>
    </row>
    <row r="83" spans="2:6" s="31" customFormat="1" x14ac:dyDescent="0.2">
      <c r="B83" s="70" t="s">
        <v>8</v>
      </c>
      <c r="C83" s="71"/>
      <c r="D83" s="71"/>
      <c r="E83" s="12">
        <v>0</v>
      </c>
      <c r="F83" s="20">
        <v>0</v>
      </c>
    </row>
    <row r="84" spans="2:6" s="31" customFormat="1" x14ac:dyDescent="0.2">
      <c r="B84" s="70" t="s">
        <v>9</v>
      </c>
      <c r="C84" s="71"/>
      <c r="D84" s="71"/>
      <c r="E84" s="91">
        <v>2363848.2400000002</v>
      </c>
      <c r="F84" s="91">
        <v>3402556.38</v>
      </c>
    </row>
    <row r="85" spans="2:6" s="31" customFormat="1" x14ac:dyDescent="0.2">
      <c r="B85" s="72" t="s">
        <v>10</v>
      </c>
      <c r="C85" s="73"/>
      <c r="D85" s="73"/>
      <c r="E85" s="68">
        <f>SUM(E86:E87)</f>
        <v>0</v>
      </c>
      <c r="F85" s="69">
        <f>SUM(F86:F87)</f>
        <v>0</v>
      </c>
    </row>
    <row r="86" spans="2:6" s="31" customFormat="1" x14ac:dyDescent="0.2">
      <c r="B86" s="74" t="s">
        <v>11</v>
      </c>
      <c r="C86" s="75"/>
      <c r="D86" s="75"/>
      <c r="E86" s="12">
        <v>0</v>
      </c>
      <c r="F86" s="20">
        <v>0</v>
      </c>
    </row>
    <row r="87" spans="2:6" s="31" customFormat="1" x14ac:dyDescent="0.2">
      <c r="B87" s="70" t="s">
        <v>12</v>
      </c>
      <c r="C87" s="76"/>
      <c r="D87" s="76"/>
      <c r="E87" s="12"/>
      <c r="F87" s="20"/>
    </row>
    <row r="88" spans="2:6" s="31" customFormat="1" x14ac:dyDescent="0.2">
      <c r="B88" s="77" t="s">
        <v>13</v>
      </c>
      <c r="C88" s="78"/>
      <c r="D88" s="78"/>
      <c r="E88" s="68">
        <f>SUM(E89:E93)</f>
        <v>244847.66</v>
      </c>
      <c r="F88" s="69">
        <f>SUM(F89:F93)</f>
        <v>0</v>
      </c>
    </row>
    <row r="89" spans="2:6" s="31" customFormat="1" x14ac:dyDescent="0.2">
      <c r="B89" s="70" t="s">
        <v>14</v>
      </c>
      <c r="C89" s="79"/>
      <c r="D89" s="79"/>
      <c r="E89" s="12"/>
      <c r="F89" s="20"/>
    </row>
    <row r="90" spans="2:6" s="31" customFormat="1" x14ac:dyDescent="0.2">
      <c r="B90" s="70" t="s">
        <v>15</v>
      </c>
      <c r="C90" s="79"/>
      <c r="D90" s="79"/>
      <c r="E90" s="12">
        <v>0</v>
      </c>
      <c r="F90" s="20">
        <v>0</v>
      </c>
    </row>
    <row r="91" spans="2:6" s="31" customFormat="1" x14ac:dyDescent="0.2">
      <c r="B91" s="70" t="s">
        <v>16</v>
      </c>
      <c r="C91" s="79"/>
      <c r="D91" s="79"/>
      <c r="E91" s="12">
        <v>0</v>
      </c>
      <c r="F91" s="20">
        <v>0</v>
      </c>
    </row>
    <row r="92" spans="2:6" s="31" customFormat="1" x14ac:dyDescent="0.2">
      <c r="B92" s="70" t="s">
        <v>17</v>
      </c>
      <c r="C92" s="79"/>
      <c r="D92" s="79"/>
      <c r="E92" s="12">
        <v>0</v>
      </c>
      <c r="F92" s="20">
        <v>0</v>
      </c>
    </row>
    <row r="93" spans="2:6" s="31" customFormat="1" x14ac:dyDescent="0.2">
      <c r="B93" s="70" t="s">
        <v>18</v>
      </c>
      <c r="C93" s="79"/>
      <c r="D93" s="79"/>
      <c r="E93" s="91">
        <v>244847.66</v>
      </c>
      <c r="F93" s="20">
        <v>0</v>
      </c>
    </row>
    <row r="94" spans="2:6" s="31" customFormat="1" x14ac:dyDescent="0.2">
      <c r="B94" s="80"/>
      <c r="C94" s="81"/>
      <c r="D94" s="81"/>
      <c r="E94" s="12"/>
      <c r="F94" s="82"/>
    </row>
    <row r="95" spans="2:6" s="31" customFormat="1" x14ac:dyDescent="0.2">
      <c r="B95" s="77" t="s">
        <v>19</v>
      </c>
      <c r="C95" s="67"/>
      <c r="D95" s="67"/>
      <c r="E95" s="68">
        <f>SUM(E88,E85,E77)</f>
        <v>2608695.9000000004</v>
      </c>
      <c r="F95" s="69">
        <f>SUM(F88,F85,F77)</f>
        <v>3402556.38</v>
      </c>
    </row>
    <row r="96" spans="2:6" s="31" customFormat="1" x14ac:dyDescent="0.2">
      <c r="B96" s="80"/>
      <c r="C96" s="81"/>
      <c r="D96" s="81"/>
      <c r="E96" s="12"/>
      <c r="F96" s="20"/>
    </row>
    <row r="97" spans="2:6" s="31" customFormat="1" x14ac:dyDescent="0.2">
      <c r="B97" s="66" t="s">
        <v>20</v>
      </c>
      <c r="C97" s="67"/>
      <c r="D97" s="67"/>
      <c r="E97" s="12"/>
      <c r="F97" s="20"/>
    </row>
    <row r="98" spans="2:6" s="31" customFormat="1" x14ac:dyDescent="0.2">
      <c r="B98" s="66" t="s">
        <v>21</v>
      </c>
      <c r="C98" s="67"/>
      <c r="D98" s="67"/>
      <c r="E98" s="68">
        <f>SUM(E99:E101)</f>
        <v>597503.43000000005</v>
      </c>
      <c r="F98" s="69">
        <f>SUM(F99:F101)</f>
        <v>545366.74</v>
      </c>
    </row>
    <row r="99" spans="2:6" s="31" customFormat="1" x14ac:dyDescent="0.2">
      <c r="B99" s="70" t="s">
        <v>22</v>
      </c>
      <c r="C99" s="79"/>
      <c r="D99" s="79"/>
      <c r="E99" s="12"/>
      <c r="F99" s="20"/>
    </row>
    <row r="100" spans="2:6" s="31" customFormat="1" x14ac:dyDescent="0.2">
      <c r="B100" s="70" t="s">
        <v>23</v>
      </c>
      <c r="C100" s="79"/>
      <c r="D100" s="79"/>
      <c r="E100" s="12"/>
      <c r="F100" s="20"/>
    </row>
    <row r="101" spans="2:6" s="31" customFormat="1" x14ac:dyDescent="0.2">
      <c r="B101" s="70" t="s">
        <v>24</v>
      </c>
      <c r="C101" s="79"/>
      <c r="D101" s="79"/>
      <c r="E101" s="91">
        <v>597503.43000000005</v>
      </c>
      <c r="F101" s="91">
        <v>545366.74</v>
      </c>
    </row>
    <row r="102" spans="2:6" s="31" customFormat="1" x14ac:dyDescent="0.2">
      <c r="B102" s="77" t="s">
        <v>25</v>
      </c>
      <c r="C102" s="78"/>
      <c r="D102" s="78"/>
      <c r="E102" s="68">
        <f>SUM(E103:E111)</f>
        <v>0</v>
      </c>
      <c r="F102" s="69">
        <f>SUM(F103:F111)</f>
        <v>0</v>
      </c>
    </row>
    <row r="103" spans="2:6" s="31" customFormat="1" x14ac:dyDescent="0.2">
      <c r="B103" s="83" t="s">
        <v>26</v>
      </c>
      <c r="C103" s="84"/>
      <c r="D103" s="84"/>
      <c r="E103" s="12">
        <v>0</v>
      </c>
      <c r="F103" s="20">
        <v>0</v>
      </c>
    </row>
    <row r="104" spans="2:6" s="31" customFormat="1" x14ac:dyDescent="0.2">
      <c r="B104" s="83" t="s">
        <v>27</v>
      </c>
      <c r="C104" s="84"/>
      <c r="D104" s="84"/>
      <c r="E104" s="12">
        <v>0</v>
      </c>
      <c r="F104" s="20">
        <v>0</v>
      </c>
    </row>
    <row r="105" spans="2:6" s="31" customFormat="1" x14ac:dyDescent="0.2">
      <c r="B105" s="83" t="s">
        <v>28</v>
      </c>
      <c r="C105" s="84"/>
      <c r="D105" s="84"/>
      <c r="E105" s="12">
        <v>0</v>
      </c>
      <c r="F105" s="20">
        <v>0</v>
      </c>
    </row>
    <row r="106" spans="2:6" s="31" customFormat="1" x14ac:dyDescent="0.2">
      <c r="B106" s="83" t="s">
        <v>29</v>
      </c>
      <c r="C106" s="84"/>
      <c r="D106" s="84"/>
      <c r="E106" s="12">
        <v>0</v>
      </c>
      <c r="F106" s="20">
        <v>0</v>
      </c>
    </row>
    <row r="107" spans="2:6" s="31" customFormat="1" x14ac:dyDescent="0.2">
      <c r="B107" s="83" t="s">
        <v>30</v>
      </c>
      <c r="C107" s="84"/>
      <c r="D107" s="84"/>
      <c r="E107" s="12">
        <v>0</v>
      </c>
      <c r="F107" s="20">
        <v>0</v>
      </c>
    </row>
    <row r="108" spans="2:6" s="31" customFormat="1" x14ac:dyDescent="0.2">
      <c r="B108" s="83" t="s">
        <v>31</v>
      </c>
      <c r="C108" s="84"/>
      <c r="D108" s="84"/>
      <c r="E108" s="12">
        <v>0</v>
      </c>
      <c r="F108" s="20">
        <v>0</v>
      </c>
    </row>
    <row r="109" spans="2:6" s="31" customFormat="1" x14ac:dyDescent="0.2">
      <c r="B109" s="83" t="s">
        <v>32</v>
      </c>
      <c r="C109" s="84"/>
      <c r="D109" s="84"/>
      <c r="E109" s="12">
        <v>0</v>
      </c>
      <c r="F109" s="20">
        <v>0</v>
      </c>
    </row>
    <row r="110" spans="2:6" s="31" customFormat="1" x14ac:dyDescent="0.2">
      <c r="B110" s="83" t="s">
        <v>33</v>
      </c>
      <c r="C110" s="84"/>
      <c r="D110" s="84"/>
      <c r="E110" s="12">
        <v>0</v>
      </c>
      <c r="F110" s="20">
        <v>0</v>
      </c>
    </row>
    <row r="111" spans="2:6" s="31" customFormat="1" x14ac:dyDescent="0.2">
      <c r="B111" s="83" t="s">
        <v>34</v>
      </c>
      <c r="C111" s="84"/>
      <c r="D111" s="84"/>
      <c r="E111" s="12">
        <v>0</v>
      </c>
      <c r="F111" s="20">
        <v>0</v>
      </c>
    </row>
    <row r="112" spans="2:6" s="31" customFormat="1" x14ac:dyDescent="0.2">
      <c r="B112" s="66" t="s">
        <v>56</v>
      </c>
      <c r="C112" s="67"/>
      <c r="D112" s="67"/>
      <c r="E112" s="68">
        <f>SUM(E113:E115)</f>
        <v>0</v>
      </c>
      <c r="F112" s="69">
        <f>SUM(F113:F115)</f>
        <v>0</v>
      </c>
    </row>
    <row r="113" spans="2:6" s="31" customFormat="1" x14ac:dyDescent="0.2">
      <c r="B113" s="83" t="s">
        <v>35</v>
      </c>
      <c r="C113" s="84"/>
      <c r="D113" s="84"/>
      <c r="E113" s="12">
        <v>0</v>
      </c>
      <c r="F113" s="20">
        <v>0</v>
      </c>
    </row>
    <row r="114" spans="2:6" s="31" customFormat="1" x14ac:dyDescent="0.2">
      <c r="B114" s="83" t="s">
        <v>36</v>
      </c>
      <c r="C114" s="84"/>
      <c r="D114" s="84"/>
      <c r="E114" s="12">
        <v>0</v>
      </c>
      <c r="F114" s="20">
        <v>0</v>
      </c>
    </row>
    <row r="115" spans="2:6" s="31" customFormat="1" x14ac:dyDescent="0.2">
      <c r="B115" s="83" t="s">
        <v>37</v>
      </c>
      <c r="C115" s="84"/>
      <c r="D115" s="84"/>
      <c r="E115" s="12">
        <v>0</v>
      </c>
      <c r="F115" s="20">
        <v>0</v>
      </c>
    </row>
    <row r="116" spans="2:6" s="31" customFormat="1" x14ac:dyDescent="0.2">
      <c r="B116" s="77" t="s">
        <v>38</v>
      </c>
      <c r="C116" s="78"/>
      <c r="D116" s="78"/>
      <c r="E116" s="68">
        <f>SUM(E117:E121)</f>
        <v>0</v>
      </c>
      <c r="F116" s="69">
        <f>SUM(F117:F121)</f>
        <v>0</v>
      </c>
    </row>
    <row r="117" spans="2:6" s="31" customFormat="1" x14ac:dyDescent="0.2">
      <c r="B117" s="83" t="s">
        <v>39</v>
      </c>
      <c r="C117" s="84"/>
      <c r="D117" s="84"/>
      <c r="E117" s="12">
        <v>0</v>
      </c>
      <c r="F117" s="20">
        <v>0</v>
      </c>
    </row>
    <row r="118" spans="2:6" s="31" customFormat="1" x14ac:dyDescent="0.2">
      <c r="B118" s="83" t="s">
        <v>40</v>
      </c>
      <c r="C118" s="84"/>
      <c r="D118" s="84"/>
      <c r="E118" s="12">
        <v>0</v>
      </c>
      <c r="F118" s="20">
        <v>0</v>
      </c>
    </row>
    <row r="119" spans="2:6" s="31" customFormat="1" x14ac:dyDescent="0.2">
      <c r="B119" s="83" t="s">
        <v>41</v>
      </c>
      <c r="C119" s="84"/>
      <c r="D119" s="84"/>
      <c r="E119" s="12">
        <v>0</v>
      </c>
      <c r="F119" s="20">
        <v>0</v>
      </c>
    </row>
    <row r="120" spans="2:6" s="31" customFormat="1" x14ac:dyDescent="0.2">
      <c r="B120" s="83" t="s">
        <v>42</v>
      </c>
      <c r="C120" s="84"/>
      <c r="D120" s="84"/>
      <c r="E120" s="12">
        <v>0</v>
      </c>
      <c r="F120" s="20">
        <v>0</v>
      </c>
    </row>
    <row r="121" spans="2:6" s="31" customFormat="1" x14ac:dyDescent="0.2">
      <c r="B121" s="83" t="s">
        <v>43</v>
      </c>
      <c r="C121" s="84"/>
      <c r="D121" s="84"/>
      <c r="E121" s="12">
        <v>0</v>
      </c>
      <c r="F121" s="20">
        <v>0</v>
      </c>
    </row>
    <row r="122" spans="2:6" s="31" customFormat="1" x14ac:dyDescent="0.2">
      <c r="B122" s="77" t="s">
        <v>44</v>
      </c>
      <c r="C122" s="78"/>
      <c r="D122" s="78"/>
      <c r="E122" s="68">
        <f>SUM(E123:E128)</f>
        <v>0</v>
      </c>
      <c r="F122" s="69">
        <f>SUM(F123:F128)</f>
        <v>0</v>
      </c>
    </row>
    <row r="123" spans="2:6" s="31" customFormat="1" x14ac:dyDescent="0.2">
      <c r="B123" s="83" t="s">
        <v>45</v>
      </c>
      <c r="C123" s="84"/>
      <c r="D123" s="84"/>
      <c r="E123" s="12">
        <v>0</v>
      </c>
      <c r="F123" s="20">
        <v>0</v>
      </c>
    </row>
    <row r="124" spans="2:6" s="31" customFormat="1" x14ac:dyDescent="0.2">
      <c r="B124" s="83" t="s">
        <v>46</v>
      </c>
      <c r="C124" s="84"/>
      <c r="D124" s="84"/>
      <c r="E124" s="12">
        <v>0</v>
      </c>
      <c r="F124" s="20">
        <v>0</v>
      </c>
    </row>
    <row r="125" spans="2:6" s="31" customFormat="1" x14ac:dyDescent="0.2">
      <c r="B125" s="83" t="s">
        <v>47</v>
      </c>
      <c r="C125" s="84"/>
      <c r="D125" s="84"/>
      <c r="E125" s="12">
        <v>0</v>
      </c>
      <c r="F125" s="20">
        <v>0</v>
      </c>
    </row>
    <row r="126" spans="2:6" s="31" customFormat="1" x14ac:dyDescent="0.2">
      <c r="B126" s="83" t="s">
        <v>48</v>
      </c>
      <c r="C126" s="84"/>
      <c r="D126" s="84"/>
      <c r="E126" s="12">
        <v>0</v>
      </c>
      <c r="F126" s="20">
        <v>0</v>
      </c>
    </row>
    <row r="127" spans="2:6" s="31" customFormat="1" x14ac:dyDescent="0.2">
      <c r="B127" s="83" t="s">
        <v>49</v>
      </c>
      <c r="C127" s="84"/>
      <c r="D127" s="84"/>
      <c r="E127" s="12">
        <v>0</v>
      </c>
      <c r="F127" s="20">
        <v>0</v>
      </c>
    </row>
    <row r="128" spans="2:6" s="31" customFormat="1" x14ac:dyDescent="0.2">
      <c r="B128" s="83" t="s">
        <v>50</v>
      </c>
      <c r="C128" s="84"/>
      <c r="D128" s="84"/>
      <c r="E128" s="12">
        <v>0</v>
      </c>
      <c r="F128" s="20">
        <v>0</v>
      </c>
    </row>
    <row r="129" spans="2:6" s="31" customFormat="1" x14ac:dyDescent="0.2">
      <c r="B129" s="66" t="s">
        <v>51</v>
      </c>
      <c r="C129" s="67"/>
      <c r="D129" s="67"/>
      <c r="E129" s="68">
        <f>SUM(E130)</f>
        <v>0</v>
      </c>
      <c r="F129" s="69">
        <f>SUM(F130)</f>
        <v>0</v>
      </c>
    </row>
    <row r="130" spans="2:6" s="31" customFormat="1" x14ac:dyDescent="0.2">
      <c r="B130" s="83" t="s">
        <v>52</v>
      </c>
      <c r="C130" s="84"/>
      <c r="D130" s="84"/>
      <c r="E130" s="12">
        <v>0</v>
      </c>
      <c r="F130" s="20">
        <v>0</v>
      </c>
    </row>
    <row r="131" spans="2:6" s="31" customFormat="1" x14ac:dyDescent="0.2">
      <c r="B131" s="85"/>
      <c r="C131" s="86"/>
      <c r="D131" s="86"/>
      <c r="E131" s="12"/>
      <c r="F131" s="20"/>
    </row>
    <row r="132" spans="2:6" s="31" customFormat="1" x14ac:dyDescent="0.2">
      <c r="B132" s="66" t="s">
        <v>53</v>
      </c>
      <c r="C132" s="67"/>
      <c r="D132" s="67"/>
      <c r="E132" s="68">
        <f>SUM(E122,E129,E116,E112,E98,E102)</f>
        <v>597503.43000000005</v>
      </c>
      <c r="F132" s="69">
        <f>SUM(F129,F122,F116,F112,F98,F102)</f>
        <v>545366.74</v>
      </c>
    </row>
    <row r="133" spans="2:6" s="31" customFormat="1" x14ac:dyDescent="0.2">
      <c r="B133" s="80"/>
      <c r="C133" s="81"/>
      <c r="D133" s="81"/>
      <c r="E133" s="12"/>
      <c r="F133" s="20"/>
    </row>
    <row r="134" spans="2:6" s="31" customFormat="1" x14ac:dyDescent="0.2">
      <c r="B134" s="77" t="s">
        <v>54</v>
      </c>
      <c r="C134" s="67"/>
      <c r="D134" s="67"/>
      <c r="E134" s="68">
        <f>E95-E132</f>
        <v>2011192.4700000002</v>
      </c>
      <c r="F134" s="69">
        <f>F95-F132</f>
        <v>2857189.6399999997</v>
      </c>
    </row>
    <row r="135" spans="2:6" s="31" customFormat="1" ht="12.75" thickBot="1" x14ac:dyDescent="0.25">
      <c r="B135" s="87"/>
      <c r="C135" s="88"/>
      <c r="D135" s="88"/>
      <c r="E135" s="89"/>
      <c r="F135" s="90"/>
    </row>
    <row r="136" spans="2:6" s="31" customFormat="1" x14ac:dyDescent="0.2"/>
    <row r="137" spans="2:6" s="31" customFormat="1" x14ac:dyDescent="0.2">
      <c r="B137" s="33"/>
      <c r="C137" s="32"/>
      <c r="D137" s="32"/>
      <c r="E137" s="32"/>
      <c r="F137" s="32"/>
    </row>
    <row r="138" spans="2:6" s="31" customFormat="1" ht="65.25" customHeight="1" x14ac:dyDescent="0.2">
      <c r="B138" s="32"/>
      <c r="C138" s="32"/>
      <c r="D138" s="32"/>
    </row>
    <row r="139" spans="2:6" s="31" customFormat="1" x14ac:dyDescent="0.2">
      <c r="B139" s="35" t="s">
        <v>61</v>
      </c>
      <c r="C139" s="35"/>
      <c r="D139" s="32"/>
      <c r="E139" s="35" t="s">
        <v>63</v>
      </c>
      <c r="F139" s="35"/>
    </row>
    <row r="140" spans="2:6" s="31" customFormat="1" ht="24" x14ac:dyDescent="0.2">
      <c r="B140" s="36" t="s">
        <v>62</v>
      </c>
      <c r="C140" s="36"/>
      <c r="D140" s="32"/>
      <c r="E140" s="34" t="s">
        <v>64</v>
      </c>
      <c r="F140" s="34"/>
    </row>
    <row r="141" spans="2:6" s="31" customFormat="1" x14ac:dyDescent="0.2"/>
    <row r="142" spans="2:6" s="31" customFormat="1" x14ac:dyDescent="0.2"/>
    <row r="143" spans="2:6" s="31" customFormat="1" x14ac:dyDescent="0.2"/>
    <row r="144" spans="2:6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68">
    <mergeCell ref="B131:D131"/>
    <mergeCell ref="B139:C139"/>
    <mergeCell ref="E139:F139"/>
    <mergeCell ref="B140:C140"/>
    <mergeCell ref="B125:D125"/>
    <mergeCell ref="B126:D126"/>
    <mergeCell ref="B127:D127"/>
    <mergeCell ref="B128:D128"/>
    <mergeCell ref="B130:D130"/>
    <mergeCell ref="B119:D119"/>
    <mergeCell ref="B120:D120"/>
    <mergeCell ref="B121:D121"/>
    <mergeCell ref="B123:D123"/>
    <mergeCell ref="B124:D124"/>
    <mergeCell ref="B113:D113"/>
    <mergeCell ref="B114:D114"/>
    <mergeCell ref="B115:D115"/>
    <mergeCell ref="B117:D117"/>
    <mergeCell ref="B118:D118"/>
    <mergeCell ref="B107:D107"/>
    <mergeCell ref="B108:D108"/>
    <mergeCell ref="B109:D109"/>
    <mergeCell ref="B110:D110"/>
    <mergeCell ref="B111:D111"/>
    <mergeCell ref="B86:D86"/>
    <mergeCell ref="B103:D103"/>
    <mergeCell ref="B104:D104"/>
    <mergeCell ref="B105:D105"/>
    <mergeCell ref="B106:D106"/>
    <mergeCell ref="B72:F72"/>
    <mergeCell ref="B73:F73"/>
    <mergeCell ref="B74:F74"/>
    <mergeCell ref="B76:C76"/>
    <mergeCell ref="B85:D85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39:D39"/>
    <mergeCell ref="B40:D40"/>
    <mergeCell ref="B41:D41"/>
    <mergeCell ref="B43:D43"/>
    <mergeCell ref="B44:D44"/>
    <mergeCell ref="B69:C69"/>
    <mergeCell ref="B70:C70"/>
    <mergeCell ref="E69:F69"/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2019-12-03T18:18:01Z</dcterms:created>
  <dcterms:modified xsi:type="dcterms:W3CDTF">2021-04-13T15:34:16Z</dcterms:modified>
</cp:coreProperties>
</file>