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0730" windowHeight="11160"/>
  </bookViews>
  <sheets>
    <sheet name="EAA" sheetId="1" r:id="rId1"/>
  </sheets>
  <definedNames>
    <definedName name="ANEXO">#REF!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G92" i="1" s="1"/>
  <c r="F91" i="1"/>
  <c r="G91" i="1" s="1"/>
  <c r="F90" i="1"/>
  <c r="G90" i="1" s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E83" i="1"/>
  <c r="D83" i="1"/>
  <c r="F83" i="1" s="1"/>
  <c r="G83" i="1" s="1"/>
  <c r="C83" i="1"/>
  <c r="G81" i="1"/>
  <c r="F81" i="1"/>
  <c r="G80" i="1"/>
  <c r="F80" i="1"/>
  <c r="G79" i="1"/>
  <c r="F79" i="1"/>
  <c r="G78" i="1"/>
  <c r="F78" i="1"/>
  <c r="F77" i="1"/>
  <c r="G77" i="1" s="1"/>
  <c r="F76" i="1"/>
  <c r="G76" i="1" s="1"/>
  <c r="F75" i="1"/>
  <c r="G75" i="1" s="1"/>
  <c r="E74" i="1"/>
  <c r="E72" i="1" s="1"/>
  <c r="D74" i="1"/>
  <c r="C74" i="1"/>
  <c r="D72" i="1"/>
  <c r="F44" i="1"/>
  <c r="F43" i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E51" i="1"/>
  <c r="D51" i="1"/>
  <c r="C51" i="1"/>
  <c r="G49" i="1"/>
  <c r="F49" i="1"/>
  <c r="G48" i="1"/>
  <c r="F48" i="1"/>
  <c r="G47" i="1"/>
  <c r="F47" i="1"/>
  <c r="G46" i="1"/>
  <c r="F46" i="1"/>
  <c r="F45" i="1"/>
  <c r="G45" i="1" s="1"/>
  <c r="G44" i="1"/>
  <c r="G43" i="1"/>
  <c r="E42" i="1"/>
  <c r="E40" i="1" s="1"/>
  <c r="D42" i="1"/>
  <c r="D40" i="1" s="1"/>
  <c r="C42" i="1"/>
  <c r="F74" i="1" l="1"/>
  <c r="G74" i="1" s="1"/>
  <c r="C72" i="1"/>
  <c r="F72" i="1" s="1"/>
  <c r="G72" i="1" s="1"/>
  <c r="F51" i="1"/>
  <c r="G51" i="1" s="1"/>
  <c r="F42" i="1"/>
  <c r="G42" i="1" s="1"/>
  <c r="C40" i="1"/>
  <c r="F40" i="1" s="1"/>
  <c r="G40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C8" i="1"/>
  <c r="D8" i="1" l="1"/>
  <c r="F19" i="1"/>
  <c r="G19" i="1" s="1"/>
  <c r="F8" i="1"/>
  <c r="G8" i="1" s="1"/>
  <c r="F10" i="1"/>
  <c r="G10" i="1" s="1"/>
</calcChain>
</file>

<file path=xl/sharedStrings.xml><?xml version="1.0" encoding="utf-8"?>
<sst xmlns="http://schemas.openxmlformats.org/spreadsheetml/2006/main" count="103" uniqueCount="37">
  <si>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</si>
  <si>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</si>
  <si>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</si>
  <si>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</si>
  <si>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</si>
  <si>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</si>
  <si>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</si>
  <si>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</si>
  <si>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</si>
  <si>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</si>
  <si>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</si>
  <si>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</si>
  <si>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</si>
  <si>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</si>
  <si>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</si>
  <si>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</si>
  <si>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</si>
  <si>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</si>
  <si>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</si>
  <si>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</si>
  <si>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</si>
  <si>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</si>
  <si>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</si>
  <si>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</si>
  <si>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</si>
  <si>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</si>
  <si>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</si>
  <si>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</si>
  <si>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</si>
  <si>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Del 01 de enero al 31 de diciembre 2020</t>
  </si>
  <si>
    <t>Dr. Luis Carlos Tarín Villamar</t>
  </si>
  <si>
    <t>C.P. Silvia Guadalupe Valdez Gomez</t>
  </si>
  <si>
    <t xml:space="preserve">Director </t>
  </si>
  <si>
    <t>Subdirectora Administrativa</t>
  </si>
  <si>
    <t>Instituto Muncipal de Pensiones</t>
  </si>
  <si>
    <t>Fideicomiso de Inversión y Administración del Fondo 2003829</t>
  </si>
  <si>
    <t>Fideicomiso de Inmuebles 024038-4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</si>
</sst>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left" vertical="center" wrapText="1" indent="2"/>
    </xf>
    <xf numFmtId="0" fontId="4" fillId="0" borderId="6" xfId="0" applyFont="1" applyFill="1" applyBorder="1" applyAlignment="1">
      <alignment horizontal="left" vertical="center" wrapText="1" indent="2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Fill="1"/>
    <xf numFmtId="0" fontId="4" fillId="0" borderId="0" xfId="0" applyFont="1" applyProtection="1">
      <protection locked="0"/>
    </xf>
    <xf numFmtId="3" fontId="4" fillId="3" borderId="0" xfId="1" applyNumberFormat="1" applyFont="1" applyFill="1" applyBorder="1" applyAlignment="1" applyProtection="1">
      <alignment vertical="top"/>
      <protection locked="0"/>
    </xf>
    <xf numFmtId="0" fontId="4" fillId="0" borderId="12" xfId="0" applyFont="1" applyBorder="1" applyProtection="1"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2" applyFont="1" applyFill="1" applyBorder="1" applyAlignment="1" applyProtection="1">
      <alignment horizontal="center" vertical="center"/>
      <protection locked="0"/>
    </xf>
    <xf numFmtId="0" fontId="3" fillId="2" borderId="0" xfId="2" applyFont="1" applyFill="1" applyBorder="1" applyAlignment="1" applyProtection="1">
      <alignment horizontal="center" vertical="center"/>
      <protection locked="0"/>
    </xf>
    <xf numFmtId="0" fontId="3" fillId="2" borderId="5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Protection="1">
      <protection locked="0"/>
    </xf>
    <xf numFmtId="0" fontId="4" fillId="0" borderId="11" xfId="0" applyFont="1" applyFill="1" applyBorder="1" applyAlignment="1" applyProtection="1">
      <alignment horizontal="justify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164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1" xfId="0" applyFont="1" applyBorder="1" applyProtection="1">
      <protection locked="0"/>
    </xf>
    <xf numFmtId="0" fontId="5" fillId="0" borderId="4" xfId="0" applyFont="1" applyFill="1" applyBorder="1" applyAlignment="1" applyProtection="1">
      <alignment horizontal="left" vertical="center" wrapText="1" indent="2"/>
      <protection locked="0"/>
    </xf>
    <xf numFmtId="0" fontId="4" fillId="0" borderId="4" xfId="0" applyFont="1" applyFill="1" applyBorder="1" applyAlignment="1" applyProtection="1">
      <alignment horizontal="left" vertical="center" wrapText="1" indent="2"/>
      <protection locked="0"/>
    </xf>
    <xf numFmtId="0" fontId="4" fillId="0" borderId="6" xfId="0" applyFont="1" applyFill="1" applyBorder="1" applyAlignment="1" applyProtection="1">
      <alignment horizontal="left" vertical="center" wrapText="1" indent="2"/>
      <protection locked="0"/>
    </xf>
    <xf numFmtId="0" fontId="4" fillId="0" borderId="10" xfId="0" applyFont="1" applyFill="1" applyBorder="1" applyAlignment="1" applyProtection="1">
      <alignment horizontal="justify" vertical="center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29</xdr:row>
      <xdr:rowOff>85725</xdr:rowOff>
    </xdr:from>
    <xdr:to>
      <xdr:col>1</xdr:col>
      <xdr:colOff>1619250</xdr:colOff>
      <xdr:row>29</xdr:row>
      <xdr:rowOff>1076325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8E126D05-3F81-41BB-AA76-D7794EF76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5610225"/>
          <a:ext cx="10763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92869</xdr:colOff>
      <xdr:row>29</xdr:row>
      <xdr:rowOff>361950</xdr:rowOff>
    </xdr:from>
    <xdr:to>
      <xdr:col>4</xdr:col>
      <xdr:colOff>445294</xdr:colOff>
      <xdr:row>29</xdr:row>
      <xdr:rowOff>1019175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xmlns="" id="{343CC721-AD3F-46EC-91E4-3E542F01A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3807619" y="5886450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542925</xdr:colOff>
      <xdr:row>61</xdr:row>
      <xdr:rowOff>85725</xdr:rowOff>
    </xdr:from>
    <xdr:to>
      <xdr:col>1</xdr:col>
      <xdr:colOff>1619250</xdr:colOff>
      <xdr:row>61</xdr:row>
      <xdr:rowOff>1076325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8E126D05-3F81-41BB-AA76-D7794EF76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5610225"/>
          <a:ext cx="10763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92869</xdr:colOff>
      <xdr:row>61</xdr:row>
      <xdr:rowOff>361950</xdr:rowOff>
    </xdr:from>
    <xdr:to>
      <xdr:col>4</xdr:col>
      <xdr:colOff>445294</xdr:colOff>
      <xdr:row>61</xdr:row>
      <xdr:rowOff>1019175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xmlns="" id="{343CC721-AD3F-46EC-91E4-3E542F01A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4160044" y="5886450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533400</xdr:colOff>
      <xdr:row>93</xdr:row>
      <xdr:rowOff>114300</xdr:rowOff>
    </xdr:from>
    <xdr:to>
      <xdr:col>1</xdr:col>
      <xdr:colOff>1609725</xdr:colOff>
      <xdr:row>93</xdr:row>
      <xdr:rowOff>1104900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8E126D05-3F81-41BB-AA76-D7794EF76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211925"/>
          <a:ext cx="10763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350044</xdr:colOff>
      <xdr:row>93</xdr:row>
      <xdr:rowOff>457200</xdr:rowOff>
    </xdr:from>
    <xdr:to>
      <xdr:col>4</xdr:col>
      <xdr:colOff>702469</xdr:colOff>
      <xdr:row>93</xdr:row>
      <xdr:rowOff>1114425</xdr:rowOff>
    </xdr:to>
    <xdr:pic>
      <xdr:nvPicPr>
        <xdr:cNvPr id="9" name="3 Imagen">
          <a:extLst>
            <a:ext uri="{FF2B5EF4-FFF2-40B4-BE49-F238E27FC236}">
              <a16:creationId xmlns:a16="http://schemas.microsoft.com/office/drawing/2014/main" xmlns="" id="{343CC721-AD3F-46EC-91E4-3E542F01A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4417219" y="19554825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>
    <pageSetUpPr fitToPage="1"/>
  </sheetPr>
  <dimension ref="A1:G303"/>
  <sheetViews>
    <sheetView tabSelected="1" workbookViewId="0">
      <selection activeCell="D31" sqref="D31"/>
    </sheetView>
  </sheetViews>
  <sheetFormatPr baseColWidth="10" defaultColWidth="11.5703125" defaultRowHeight="12" x14ac:dyDescent="0.2"/>
  <cols>
    <col min="1" max="1" width="2.7109375" style="14" customWidth="1"/>
    <col min="2" max="2" width="41.28515625" style="14" customWidth="1"/>
    <col min="3" max="3" width="17" style="14" customWidth="1"/>
    <col min="4" max="4" width="15" style="14" customWidth="1"/>
    <col min="5" max="5" width="16.85546875" style="14" customWidth="1"/>
    <col min="6" max="6" width="16.140625" style="14" customWidth="1"/>
    <col min="7" max="7" width="16" style="14" customWidth="1"/>
    <col min="8" max="16384" width="11.5703125" style="14"/>
  </cols>
  <sheetData>
    <row r="1" spans="2:7" ht="12.75" thickBot="1" x14ac:dyDescent="0.25"/>
    <row r="2" spans="2:7" x14ac:dyDescent="0.2">
      <c r="B2" s="22" t="s">
        <v>34</v>
      </c>
      <c r="C2" s="23"/>
      <c r="D2" s="23"/>
      <c r="E2" s="23"/>
      <c r="F2" s="23"/>
      <c r="G2" s="24"/>
    </row>
    <row r="3" spans="2:7" x14ac:dyDescent="0.2">
      <c r="B3" s="25" t="s">
        <v>0</v>
      </c>
      <c r="C3" s="26"/>
      <c r="D3" s="26"/>
      <c r="E3" s="26"/>
      <c r="F3" s="26"/>
      <c r="G3" s="27"/>
    </row>
    <row r="4" spans="2:7" ht="12.75" thickBot="1" x14ac:dyDescent="0.25">
      <c r="B4" s="28" t="s">
        <v>29</v>
      </c>
      <c r="C4" s="29"/>
      <c r="D4" s="29"/>
      <c r="E4" s="29"/>
      <c r="F4" s="29"/>
      <c r="G4" s="30"/>
    </row>
    <row r="5" spans="2:7" ht="24" x14ac:dyDescent="0.2">
      <c r="B5" s="31" t="s">
        <v>1</v>
      </c>
      <c r="C5" s="5" t="s">
        <v>24</v>
      </c>
      <c r="D5" s="12" t="s">
        <v>28</v>
      </c>
      <c r="E5" s="12" t="s">
        <v>25</v>
      </c>
      <c r="F5" s="12" t="s">
        <v>26</v>
      </c>
      <c r="G5" s="12" t="s">
        <v>2</v>
      </c>
    </row>
    <row r="6" spans="2:7" ht="12.75" thickBot="1" x14ac:dyDescent="0.25">
      <c r="B6" s="32"/>
      <c r="C6" s="6">
        <v>1</v>
      </c>
      <c r="D6" s="6">
        <v>2</v>
      </c>
      <c r="E6" s="6">
        <v>3</v>
      </c>
      <c r="F6" s="6" t="s">
        <v>27</v>
      </c>
      <c r="G6" s="6" t="s">
        <v>3</v>
      </c>
    </row>
    <row r="7" spans="2:7" ht="16.5" customHeight="1" x14ac:dyDescent="0.2">
      <c r="B7" s="15"/>
      <c r="C7" s="7"/>
      <c r="D7" s="7"/>
      <c r="E7" s="7"/>
      <c r="F7" s="7"/>
      <c r="G7" s="7"/>
    </row>
    <row r="8" spans="2:7" ht="16.5" customHeight="1" x14ac:dyDescent="0.2">
      <c r="B8" s="1" t="s">
        <v>4</v>
      </c>
      <c r="C8" s="8">
        <f>SUM(C10,C19)</f>
        <v>37768660.75</v>
      </c>
      <c r="D8" s="8">
        <f>SUM(D10,D19)</f>
        <v>1312883792.55</v>
      </c>
      <c r="E8" s="8">
        <f>SUM(E10,E19)</f>
        <v>1328482700.45</v>
      </c>
      <c r="F8" s="8">
        <f>C8+D8-E8</f>
        <v>22169752.849999905</v>
      </c>
      <c r="G8" s="8">
        <f>F8-C8</f>
        <v>-15598907.900000095</v>
      </c>
    </row>
    <row r="9" spans="2:7" ht="15" customHeight="1" x14ac:dyDescent="0.2">
      <c r="B9" s="15"/>
      <c r="C9" s="16"/>
      <c r="D9" s="16"/>
      <c r="E9" s="16"/>
      <c r="F9" s="16"/>
      <c r="G9" s="16"/>
    </row>
    <row r="10" spans="2:7" x14ac:dyDescent="0.2">
      <c r="B10" s="2" t="s">
        <v>5</v>
      </c>
      <c r="C10" s="8">
        <f>SUM(C11:C17)</f>
        <v>10522442.439999999</v>
      </c>
      <c r="D10" s="8">
        <f>SUM(D11:D17)</f>
        <v>1294363159.71</v>
      </c>
      <c r="E10" s="8">
        <f>SUM(E11:E17)</f>
        <v>1294082965.78</v>
      </c>
      <c r="F10" s="8">
        <f t="shared" ref="F10:F17" si="0">C10+D10-E10</f>
        <v>10802636.370000124</v>
      </c>
      <c r="G10" s="8">
        <f t="shared" ref="G10:G17" si="1">F10-C10</f>
        <v>280193.9300001245</v>
      </c>
    </row>
    <row r="11" spans="2:7" x14ac:dyDescent="0.2">
      <c r="B11" s="3" t="s">
        <v>6</v>
      </c>
      <c r="C11" s="9">
        <v>8911022.1600000001</v>
      </c>
      <c r="D11" s="9">
        <v>937921916.16999996</v>
      </c>
      <c r="E11" s="20">
        <v>936464856.97000003</v>
      </c>
      <c r="F11" s="13">
        <f t="shared" si="0"/>
        <v>10368081.359999895</v>
      </c>
      <c r="G11" s="13">
        <f t="shared" si="1"/>
        <v>1457059.1999998949</v>
      </c>
    </row>
    <row r="12" spans="2:7" x14ac:dyDescent="0.2">
      <c r="B12" s="3" t="s">
        <v>7</v>
      </c>
      <c r="C12" s="9">
        <v>1027485.76</v>
      </c>
      <c r="D12" s="9">
        <v>355042543.08999997</v>
      </c>
      <c r="E12" s="20">
        <v>355635473.83999997</v>
      </c>
      <c r="F12" s="13">
        <f t="shared" si="0"/>
        <v>434555.00999999046</v>
      </c>
      <c r="G12" s="13">
        <f t="shared" si="1"/>
        <v>-592930.75000000955</v>
      </c>
    </row>
    <row r="13" spans="2:7" x14ac:dyDescent="0.2">
      <c r="B13" s="3" t="s">
        <v>8</v>
      </c>
      <c r="C13" s="9">
        <v>583934.52</v>
      </c>
      <c r="D13" s="9">
        <v>1398700.45</v>
      </c>
      <c r="E13" s="20">
        <v>1982634.97</v>
      </c>
      <c r="F13" s="13">
        <f t="shared" si="0"/>
        <v>0</v>
      </c>
      <c r="G13" s="13">
        <f t="shared" si="1"/>
        <v>-583934.52</v>
      </c>
    </row>
    <row r="14" spans="2:7" x14ac:dyDescent="0.2">
      <c r="B14" s="3" t="s">
        <v>9</v>
      </c>
      <c r="C14" s="9">
        <v>0</v>
      </c>
      <c r="D14" s="9">
        <v>0</v>
      </c>
      <c r="E14" s="9">
        <v>0</v>
      </c>
      <c r="F14" s="13">
        <f t="shared" si="0"/>
        <v>0</v>
      </c>
      <c r="G14" s="13">
        <f t="shared" si="1"/>
        <v>0</v>
      </c>
    </row>
    <row r="15" spans="2:7" x14ac:dyDescent="0.2">
      <c r="B15" s="3" t="s">
        <v>10</v>
      </c>
      <c r="C15" s="9">
        <v>0</v>
      </c>
      <c r="D15" s="9">
        <v>0</v>
      </c>
      <c r="E15" s="9">
        <v>0</v>
      </c>
      <c r="F15" s="13">
        <f t="shared" si="0"/>
        <v>0</v>
      </c>
      <c r="G15" s="13">
        <f t="shared" si="1"/>
        <v>0</v>
      </c>
    </row>
    <row r="16" spans="2:7" ht="24" x14ac:dyDescent="0.2">
      <c r="B16" s="3" t="s">
        <v>11</v>
      </c>
      <c r="C16" s="9">
        <v>0</v>
      </c>
      <c r="D16" s="9">
        <v>0</v>
      </c>
      <c r="E16" s="9">
        <v>0</v>
      </c>
      <c r="F16" s="13">
        <f t="shared" si="0"/>
        <v>0</v>
      </c>
      <c r="G16" s="13">
        <f t="shared" si="1"/>
        <v>0</v>
      </c>
    </row>
    <row r="17" spans="1:7" x14ac:dyDescent="0.2">
      <c r="B17" s="3" t="s">
        <v>12</v>
      </c>
      <c r="C17" s="9">
        <v>0</v>
      </c>
      <c r="D17" s="9">
        <v>0</v>
      </c>
      <c r="E17" s="9">
        <v>0</v>
      </c>
      <c r="F17" s="13">
        <f t="shared" si="0"/>
        <v>0</v>
      </c>
      <c r="G17" s="13">
        <f t="shared" si="1"/>
        <v>0</v>
      </c>
    </row>
    <row r="18" spans="1:7" x14ac:dyDescent="0.2">
      <c r="B18" s="2"/>
      <c r="C18" s="10"/>
      <c r="D18" s="10"/>
      <c r="E18" s="10"/>
      <c r="F18" s="10"/>
      <c r="G18" s="10"/>
    </row>
    <row r="19" spans="1:7" x14ac:dyDescent="0.2">
      <c r="B19" s="2" t="s">
        <v>13</v>
      </c>
      <c r="C19" s="8">
        <f>SUM(C20:C28)</f>
        <v>27246218.310000002</v>
      </c>
      <c r="D19" s="8">
        <f>SUM(D20:D28)</f>
        <v>18520632.84</v>
      </c>
      <c r="E19" s="8">
        <f>SUM(E20:E28)</f>
        <v>34399734.670000002</v>
      </c>
      <c r="F19" s="8">
        <f t="shared" ref="F19:F28" si="2">C19+D19-E19</f>
        <v>11367116.480000004</v>
      </c>
      <c r="G19" s="8">
        <f t="shared" ref="G19:G28" si="3">F19-C19</f>
        <v>-15879101.829999998</v>
      </c>
    </row>
    <row r="20" spans="1:7" x14ac:dyDescent="0.2">
      <c r="B20" s="3" t="s">
        <v>14</v>
      </c>
      <c r="C20" s="9">
        <v>0</v>
      </c>
      <c r="D20" s="9">
        <v>0</v>
      </c>
      <c r="E20" s="9">
        <v>0</v>
      </c>
      <c r="F20" s="13">
        <f t="shared" si="2"/>
        <v>0</v>
      </c>
      <c r="G20" s="13">
        <f t="shared" si="3"/>
        <v>0</v>
      </c>
    </row>
    <row r="21" spans="1:7" ht="24" x14ac:dyDescent="0.2">
      <c r="B21" s="3" t="s">
        <v>15</v>
      </c>
      <c r="C21" s="9">
        <v>0</v>
      </c>
      <c r="D21" s="9">
        <v>0</v>
      </c>
      <c r="E21" s="9">
        <v>0</v>
      </c>
      <c r="F21" s="13">
        <f t="shared" si="2"/>
        <v>0</v>
      </c>
      <c r="G21" s="13">
        <f t="shared" si="3"/>
        <v>0</v>
      </c>
    </row>
    <row r="22" spans="1:7" ht="24" x14ac:dyDescent="0.2">
      <c r="A22" s="17" t="s">
        <v>16</v>
      </c>
      <c r="B22" s="3" t="s">
        <v>17</v>
      </c>
      <c r="C22" s="9">
        <v>6299148.3899999997</v>
      </c>
      <c r="D22" s="9">
        <v>3966775.02</v>
      </c>
      <c r="E22" s="20">
        <v>2550628.2999999998</v>
      </c>
      <c r="F22" s="13">
        <f t="shared" si="2"/>
        <v>7715295.1100000003</v>
      </c>
      <c r="G22" s="13">
        <f t="shared" si="3"/>
        <v>1416146.7200000007</v>
      </c>
    </row>
    <row r="23" spans="1:7" x14ac:dyDescent="0.2">
      <c r="B23" s="3" t="s">
        <v>18</v>
      </c>
      <c r="C23" s="9">
        <v>19998189.920000002</v>
      </c>
      <c r="D23" s="9">
        <v>11653857.82</v>
      </c>
      <c r="E23" s="20">
        <v>14920771.189999999</v>
      </c>
      <c r="F23" s="13">
        <f t="shared" si="2"/>
        <v>16731276.550000003</v>
      </c>
      <c r="G23" s="13">
        <f t="shared" si="3"/>
        <v>-3266913.3699999992</v>
      </c>
    </row>
    <row r="24" spans="1:7" x14ac:dyDescent="0.2">
      <c r="B24" s="3" t="s">
        <v>19</v>
      </c>
      <c r="C24" s="9">
        <v>948880</v>
      </c>
      <c r="D24" s="9">
        <v>2900000</v>
      </c>
      <c r="E24" s="20">
        <v>0</v>
      </c>
      <c r="F24" s="13">
        <f t="shared" si="2"/>
        <v>3848880</v>
      </c>
      <c r="G24" s="13">
        <f t="shared" si="3"/>
        <v>2900000</v>
      </c>
    </row>
    <row r="25" spans="1:7" ht="24" x14ac:dyDescent="0.2">
      <c r="B25" s="3" t="s">
        <v>20</v>
      </c>
      <c r="C25" s="9">
        <v>0</v>
      </c>
      <c r="D25" s="9">
        <v>0</v>
      </c>
      <c r="E25" s="20">
        <v>16928335.18</v>
      </c>
      <c r="F25" s="13">
        <f t="shared" si="2"/>
        <v>-16928335.18</v>
      </c>
      <c r="G25" s="13">
        <f t="shared" si="3"/>
        <v>-16928335.18</v>
      </c>
    </row>
    <row r="26" spans="1:7" x14ac:dyDescent="0.2">
      <c r="B26" s="3" t="s">
        <v>21</v>
      </c>
      <c r="C26" s="9">
        <v>0</v>
      </c>
      <c r="D26" s="9">
        <v>0</v>
      </c>
      <c r="E26" s="9">
        <v>0</v>
      </c>
      <c r="F26" s="13">
        <f t="shared" si="2"/>
        <v>0</v>
      </c>
      <c r="G26" s="13">
        <f t="shared" si="3"/>
        <v>0</v>
      </c>
    </row>
    <row r="27" spans="1:7" ht="24" x14ac:dyDescent="0.2">
      <c r="B27" s="3" t="s">
        <v>22</v>
      </c>
      <c r="C27" s="9">
        <v>0</v>
      </c>
      <c r="D27" s="9">
        <v>0</v>
      </c>
      <c r="E27" s="9">
        <v>0</v>
      </c>
      <c r="F27" s="13">
        <f t="shared" si="2"/>
        <v>0</v>
      </c>
      <c r="G27" s="13">
        <f t="shared" si="3"/>
        <v>0</v>
      </c>
    </row>
    <row r="28" spans="1:7" x14ac:dyDescent="0.2">
      <c r="B28" s="3" t="s">
        <v>23</v>
      </c>
      <c r="C28" s="9">
        <v>0</v>
      </c>
      <c r="D28" s="9">
        <v>0</v>
      </c>
      <c r="E28" s="9">
        <v>0</v>
      </c>
      <c r="F28" s="13">
        <f t="shared" si="2"/>
        <v>0</v>
      </c>
      <c r="G28" s="13">
        <f t="shared" si="3"/>
        <v>0</v>
      </c>
    </row>
    <row r="29" spans="1:7" ht="12.75" thickBot="1" x14ac:dyDescent="0.25">
      <c r="B29" s="4"/>
      <c r="C29" s="11"/>
      <c r="D29" s="11"/>
      <c r="E29" s="11"/>
      <c r="F29" s="11"/>
      <c r="G29" s="11"/>
    </row>
    <row r="30" spans="1:7" ht="89.25" customHeight="1" x14ac:dyDescent="0.2">
      <c r="B30" s="18"/>
      <c r="C30" s="18"/>
      <c r="D30" s="18"/>
      <c r="E30" s="18"/>
      <c r="F30" s="18"/>
      <c r="G30" s="18"/>
    </row>
    <row r="31" spans="1:7" s="19" customFormat="1" x14ac:dyDescent="0.2">
      <c r="B31" s="52" t="s">
        <v>30</v>
      </c>
      <c r="D31" s="21" t="s">
        <v>31</v>
      </c>
      <c r="E31" s="21"/>
    </row>
    <row r="32" spans="1:7" s="19" customFormat="1" x14ac:dyDescent="0.2">
      <c r="B32" s="51" t="s">
        <v>32</v>
      </c>
      <c r="D32" s="19" t="s">
        <v>33</v>
      </c>
    </row>
    <row r="33" spans="2:7" s="19" customFormat="1" ht="12.75" thickBot="1" x14ac:dyDescent="0.25"/>
    <row r="34" spans="2:7" s="19" customFormat="1" x14ac:dyDescent="0.2">
      <c r="B34" s="22" t="s">
        <v>35</v>
      </c>
      <c r="C34" s="23"/>
      <c r="D34" s="23"/>
      <c r="E34" s="23"/>
      <c r="F34" s="23"/>
      <c r="G34" s="24"/>
    </row>
    <row r="35" spans="2:7" s="19" customFormat="1" x14ac:dyDescent="0.2">
      <c r="B35" s="33" t="s">
        <v>0</v>
      </c>
      <c r="C35" s="34"/>
      <c r="D35" s="34"/>
      <c r="E35" s="34"/>
      <c r="F35" s="34"/>
      <c r="G35" s="35"/>
    </row>
    <row r="36" spans="2:7" s="19" customFormat="1" ht="12.75" thickBot="1" x14ac:dyDescent="0.25">
      <c r="B36" s="28" t="s">
        <v>29</v>
      </c>
      <c r="C36" s="29"/>
      <c r="D36" s="29"/>
      <c r="E36" s="29"/>
      <c r="F36" s="29"/>
      <c r="G36" s="30"/>
    </row>
    <row r="37" spans="2:7" s="19" customFormat="1" ht="24" x14ac:dyDescent="0.2">
      <c r="B37" s="36" t="s">
        <v>1</v>
      </c>
      <c r="C37" s="37" t="s">
        <v>24</v>
      </c>
      <c r="D37" s="38" t="s">
        <v>28</v>
      </c>
      <c r="E37" s="38" t="s">
        <v>25</v>
      </c>
      <c r="F37" s="38" t="s">
        <v>26</v>
      </c>
      <c r="G37" s="38" t="s">
        <v>2</v>
      </c>
    </row>
    <row r="38" spans="2:7" s="19" customFormat="1" ht="12.75" thickBot="1" x14ac:dyDescent="0.25">
      <c r="B38" s="39"/>
      <c r="C38" s="40">
        <v>1</v>
      </c>
      <c r="D38" s="40">
        <v>2</v>
      </c>
      <c r="E38" s="40">
        <v>3</v>
      </c>
      <c r="F38" s="40" t="s">
        <v>27</v>
      </c>
      <c r="G38" s="40" t="s">
        <v>3</v>
      </c>
    </row>
    <row r="39" spans="2:7" s="19" customFormat="1" x14ac:dyDescent="0.2">
      <c r="B39" s="41"/>
      <c r="C39" s="42"/>
      <c r="D39" s="42"/>
      <c r="E39" s="42"/>
      <c r="F39" s="42"/>
      <c r="G39" s="42"/>
    </row>
    <row r="40" spans="2:7" s="19" customFormat="1" x14ac:dyDescent="0.2">
      <c r="B40" s="43" t="s">
        <v>4</v>
      </c>
      <c r="C40" s="44">
        <f>SUM(C42,C51)</f>
        <v>267329823.19</v>
      </c>
      <c r="D40" s="44">
        <f>SUM(D42,D51)</f>
        <v>1072991309.6000001</v>
      </c>
      <c r="E40" s="44">
        <f>SUM(E42,E51)</f>
        <v>1005915483.13</v>
      </c>
      <c r="F40" s="44">
        <f>C40+D40-E40</f>
        <v>334405649.66000021</v>
      </c>
      <c r="G40" s="44">
        <f>F40-C40</f>
        <v>67075826.470000207</v>
      </c>
    </row>
    <row r="41" spans="2:7" s="19" customFormat="1" x14ac:dyDescent="0.2">
      <c r="B41" s="41"/>
      <c r="C41" s="45"/>
      <c r="D41" s="45"/>
      <c r="E41" s="45"/>
      <c r="F41" s="45"/>
      <c r="G41" s="45"/>
    </row>
    <row r="42" spans="2:7" s="19" customFormat="1" x14ac:dyDescent="0.2">
      <c r="B42" s="46" t="s">
        <v>5</v>
      </c>
      <c r="C42" s="44">
        <f>SUM(C43:C49)</f>
        <v>141997274.84999999</v>
      </c>
      <c r="D42" s="44">
        <f>SUM(D43:D49)</f>
        <v>653056268.69000006</v>
      </c>
      <c r="E42" s="44">
        <f>SUM(E43:E49)</f>
        <v>708573780.61000001</v>
      </c>
      <c r="F42" s="44">
        <f t="shared" ref="F42:F49" si="4">C42+D42-E42</f>
        <v>86479762.930000067</v>
      </c>
      <c r="G42" s="44">
        <f t="shared" ref="G42:G49" si="5">F42-C42</f>
        <v>-55517511.919999927</v>
      </c>
    </row>
    <row r="43" spans="2:7" s="19" customFormat="1" x14ac:dyDescent="0.2">
      <c r="B43" s="47" t="s">
        <v>6</v>
      </c>
      <c r="C43" s="9">
        <v>994677.22</v>
      </c>
      <c r="D43" s="9">
        <v>304223767</v>
      </c>
      <c r="E43" s="9">
        <v>304345389.13999999</v>
      </c>
      <c r="F43" s="9">
        <f>+C43+D43-E43</f>
        <v>873055.08000004292</v>
      </c>
      <c r="G43" s="9">
        <f t="shared" si="5"/>
        <v>-121622.13999995706</v>
      </c>
    </row>
    <row r="44" spans="2:7" s="19" customFormat="1" x14ac:dyDescent="0.2">
      <c r="B44" s="47" t="s">
        <v>7</v>
      </c>
      <c r="C44" s="9">
        <v>122530649.42</v>
      </c>
      <c r="D44" s="9">
        <v>348832501.69</v>
      </c>
      <c r="E44" s="9">
        <v>385756443.25999999</v>
      </c>
      <c r="F44" s="9">
        <f>+C44+D44-E44</f>
        <v>85606707.850000024</v>
      </c>
      <c r="G44" s="9">
        <f t="shared" si="5"/>
        <v>-36923941.569999978</v>
      </c>
    </row>
    <row r="45" spans="2:7" s="19" customFormat="1" x14ac:dyDescent="0.2">
      <c r="B45" s="47" t="s">
        <v>8</v>
      </c>
      <c r="C45" s="9">
        <v>18471948.210000001</v>
      </c>
      <c r="D45" s="9">
        <v>0</v>
      </c>
      <c r="E45" s="9">
        <v>18471948.210000001</v>
      </c>
      <c r="F45" s="9">
        <f t="shared" si="4"/>
        <v>0</v>
      </c>
      <c r="G45" s="9">
        <f t="shared" si="5"/>
        <v>-18471948.210000001</v>
      </c>
    </row>
    <row r="46" spans="2:7" s="19" customFormat="1" x14ac:dyDescent="0.2">
      <c r="B46" s="47" t="s">
        <v>9</v>
      </c>
      <c r="C46" s="9">
        <v>0</v>
      </c>
      <c r="D46" s="9">
        <v>0</v>
      </c>
      <c r="E46" s="9">
        <v>0</v>
      </c>
      <c r="F46" s="9">
        <f t="shared" si="4"/>
        <v>0</v>
      </c>
      <c r="G46" s="9">
        <f t="shared" si="5"/>
        <v>0</v>
      </c>
    </row>
    <row r="47" spans="2:7" s="19" customFormat="1" x14ac:dyDescent="0.2">
      <c r="B47" s="47" t="s">
        <v>10</v>
      </c>
      <c r="C47" s="9">
        <v>0</v>
      </c>
      <c r="D47" s="9">
        <v>0</v>
      </c>
      <c r="E47" s="9">
        <v>0</v>
      </c>
      <c r="F47" s="9">
        <f t="shared" si="4"/>
        <v>0</v>
      </c>
      <c r="G47" s="9">
        <f t="shared" si="5"/>
        <v>0</v>
      </c>
    </row>
    <row r="48" spans="2:7" s="19" customFormat="1" ht="24" x14ac:dyDescent="0.2">
      <c r="B48" s="47" t="s">
        <v>11</v>
      </c>
      <c r="C48" s="9">
        <v>0</v>
      </c>
      <c r="D48" s="9">
        <v>0</v>
      </c>
      <c r="E48" s="9">
        <v>0</v>
      </c>
      <c r="F48" s="9">
        <f t="shared" si="4"/>
        <v>0</v>
      </c>
      <c r="G48" s="9">
        <f t="shared" si="5"/>
        <v>0</v>
      </c>
    </row>
    <row r="49" spans="2:7" s="19" customFormat="1" x14ac:dyDescent="0.2">
      <c r="B49" s="47" t="s">
        <v>12</v>
      </c>
      <c r="C49" s="9">
        <v>0</v>
      </c>
      <c r="D49" s="9">
        <v>0</v>
      </c>
      <c r="E49" s="9">
        <v>0</v>
      </c>
      <c r="F49" s="9">
        <f t="shared" si="4"/>
        <v>0</v>
      </c>
      <c r="G49" s="9">
        <f t="shared" si="5"/>
        <v>0</v>
      </c>
    </row>
    <row r="50" spans="2:7" s="19" customFormat="1" x14ac:dyDescent="0.2">
      <c r="B50" s="46"/>
      <c r="C50" s="9"/>
      <c r="D50" s="9"/>
      <c r="E50" s="9"/>
      <c r="F50" s="9"/>
      <c r="G50" s="9"/>
    </row>
    <row r="51" spans="2:7" s="19" customFormat="1" x14ac:dyDescent="0.2">
      <c r="B51" s="46" t="s">
        <v>13</v>
      </c>
      <c r="C51" s="44">
        <f>SUM(C52:C60)</f>
        <v>125332548.34</v>
      </c>
      <c r="D51" s="44">
        <f>SUM(D52:D60)</f>
        <v>419935040.91000003</v>
      </c>
      <c r="E51" s="44">
        <f>SUM(E52:E60)</f>
        <v>297341702.51999998</v>
      </c>
      <c r="F51" s="44">
        <f t="shared" ref="F51:F60" si="6">C51+D51-E51</f>
        <v>247925886.73000002</v>
      </c>
      <c r="G51" s="44">
        <f t="shared" ref="G51:G60" si="7">F51-C51</f>
        <v>122593338.39000002</v>
      </c>
    </row>
    <row r="52" spans="2:7" s="19" customFormat="1" x14ac:dyDescent="0.2">
      <c r="B52" s="47" t="s">
        <v>14</v>
      </c>
      <c r="C52" s="9">
        <v>125332548.34</v>
      </c>
      <c r="D52" s="9">
        <v>304821206.11000001</v>
      </c>
      <c r="E52" s="9">
        <v>297341702.51999998</v>
      </c>
      <c r="F52" s="9">
        <f t="shared" si="6"/>
        <v>132812051.93000007</v>
      </c>
      <c r="G52" s="9">
        <f t="shared" si="7"/>
        <v>7479503.5900000632</v>
      </c>
    </row>
    <row r="53" spans="2:7" s="19" customFormat="1" ht="24" x14ac:dyDescent="0.2">
      <c r="B53" s="47" t="s">
        <v>15</v>
      </c>
      <c r="C53" s="9">
        <v>0</v>
      </c>
      <c r="D53" s="9">
        <v>0</v>
      </c>
      <c r="E53" s="9">
        <v>0</v>
      </c>
      <c r="F53" s="9">
        <f t="shared" si="6"/>
        <v>0</v>
      </c>
      <c r="G53" s="9">
        <f t="shared" si="7"/>
        <v>0</v>
      </c>
    </row>
    <row r="54" spans="2:7" s="19" customFormat="1" ht="24" x14ac:dyDescent="0.2">
      <c r="B54" s="47" t="s">
        <v>17</v>
      </c>
      <c r="C54" s="9">
        <v>0</v>
      </c>
      <c r="D54" s="9">
        <v>115113834.8</v>
      </c>
      <c r="E54" s="9">
        <v>0</v>
      </c>
      <c r="F54" s="9">
        <f t="shared" si="6"/>
        <v>115113834.8</v>
      </c>
      <c r="G54" s="9">
        <f t="shared" si="7"/>
        <v>115113834.8</v>
      </c>
    </row>
    <row r="55" spans="2:7" s="19" customFormat="1" x14ac:dyDescent="0.2">
      <c r="B55" s="47" t="s">
        <v>18</v>
      </c>
      <c r="C55" s="9">
        <v>0</v>
      </c>
      <c r="D55" s="9">
        <v>0</v>
      </c>
      <c r="E55" s="9">
        <v>0</v>
      </c>
      <c r="F55" s="9">
        <f t="shared" si="6"/>
        <v>0</v>
      </c>
      <c r="G55" s="9">
        <f t="shared" si="7"/>
        <v>0</v>
      </c>
    </row>
    <row r="56" spans="2:7" s="19" customFormat="1" x14ac:dyDescent="0.2">
      <c r="B56" s="47" t="s">
        <v>19</v>
      </c>
      <c r="C56" s="9">
        <v>0</v>
      </c>
      <c r="D56" s="9">
        <v>0</v>
      </c>
      <c r="E56" s="9">
        <v>0</v>
      </c>
      <c r="F56" s="9">
        <f t="shared" si="6"/>
        <v>0</v>
      </c>
      <c r="G56" s="9">
        <f t="shared" si="7"/>
        <v>0</v>
      </c>
    </row>
    <row r="57" spans="2:7" s="19" customFormat="1" ht="24" x14ac:dyDescent="0.2">
      <c r="B57" s="47" t="s">
        <v>20</v>
      </c>
      <c r="C57" s="9">
        <v>0</v>
      </c>
      <c r="D57" s="9">
        <v>0</v>
      </c>
      <c r="E57" s="9">
        <v>0</v>
      </c>
      <c r="F57" s="9">
        <f t="shared" si="6"/>
        <v>0</v>
      </c>
      <c r="G57" s="9">
        <f t="shared" si="7"/>
        <v>0</v>
      </c>
    </row>
    <row r="58" spans="2:7" s="19" customFormat="1" x14ac:dyDescent="0.2">
      <c r="B58" s="47" t="s">
        <v>21</v>
      </c>
      <c r="C58" s="9">
        <v>0</v>
      </c>
      <c r="D58" s="9">
        <v>0</v>
      </c>
      <c r="E58" s="9">
        <v>0</v>
      </c>
      <c r="F58" s="9">
        <f t="shared" si="6"/>
        <v>0</v>
      </c>
      <c r="G58" s="9">
        <f t="shared" si="7"/>
        <v>0</v>
      </c>
    </row>
    <row r="59" spans="2:7" s="19" customFormat="1" ht="24" x14ac:dyDescent="0.2">
      <c r="B59" s="47" t="s">
        <v>22</v>
      </c>
      <c r="C59" s="9">
        <v>0</v>
      </c>
      <c r="D59" s="9">
        <v>0</v>
      </c>
      <c r="E59" s="9">
        <v>0</v>
      </c>
      <c r="F59" s="9">
        <f t="shared" si="6"/>
        <v>0</v>
      </c>
      <c r="G59" s="9">
        <f t="shared" si="7"/>
        <v>0</v>
      </c>
    </row>
    <row r="60" spans="2:7" s="19" customFormat="1" x14ac:dyDescent="0.2">
      <c r="B60" s="47" t="s">
        <v>23</v>
      </c>
      <c r="C60" s="9">
        <v>0</v>
      </c>
      <c r="D60" s="9">
        <v>0</v>
      </c>
      <c r="E60" s="9">
        <v>0</v>
      </c>
      <c r="F60" s="9">
        <f t="shared" si="6"/>
        <v>0</v>
      </c>
      <c r="G60" s="9">
        <f t="shared" si="7"/>
        <v>0</v>
      </c>
    </row>
    <row r="61" spans="2:7" s="19" customFormat="1" ht="12.75" thickBot="1" x14ac:dyDescent="0.25">
      <c r="B61" s="48"/>
      <c r="C61" s="49"/>
      <c r="D61" s="49"/>
      <c r="E61" s="49"/>
      <c r="F61" s="49"/>
      <c r="G61" s="49"/>
    </row>
    <row r="62" spans="2:7" s="19" customFormat="1" ht="85.5" customHeight="1" x14ac:dyDescent="0.2">
      <c r="B62" s="50"/>
      <c r="C62" s="50"/>
      <c r="D62" s="50"/>
      <c r="E62" s="50"/>
      <c r="F62" s="50"/>
      <c r="G62" s="50"/>
    </row>
    <row r="63" spans="2:7" s="19" customFormat="1" x14ac:dyDescent="0.2">
      <c r="B63" s="21" t="s">
        <v>30</v>
      </c>
      <c r="D63" s="21" t="s">
        <v>31</v>
      </c>
      <c r="E63" s="21"/>
    </row>
    <row r="64" spans="2:7" s="19" customFormat="1" x14ac:dyDescent="0.2">
      <c r="B64" s="19" t="s">
        <v>32</v>
      </c>
      <c r="D64" s="19" t="s">
        <v>33</v>
      </c>
    </row>
    <row r="65" spans="2:7" s="19" customFormat="1" ht="12.75" thickBot="1" x14ac:dyDescent="0.25"/>
    <row r="66" spans="2:7" s="19" customFormat="1" x14ac:dyDescent="0.2">
      <c r="B66" s="22" t="s">
        <v>36</v>
      </c>
      <c r="C66" s="23"/>
      <c r="D66" s="23"/>
      <c r="E66" s="23"/>
      <c r="F66" s="23"/>
      <c r="G66" s="24"/>
    </row>
    <row r="67" spans="2:7" s="19" customFormat="1" x14ac:dyDescent="0.2">
      <c r="B67" s="33" t="s">
        <v>0</v>
      </c>
      <c r="C67" s="34"/>
      <c r="D67" s="34"/>
      <c r="E67" s="34"/>
      <c r="F67" s="34"/>
      <c r="G67" s="35"/>
    </row>
    <row r="68" spans="2:7" s="19" customFormat="1" ht="12.75" thickBot="1" x14ac:dyDescent="0.25">
      <c r="B68" s="28" t="s">
        <v>29</v>
      </c>
      <c r="C68" s="29"/>
      <c r="D68" s="29"/>
      <c r="E68" s="29"/>
      <c r="F68" s="29"/>
      <c r="G68" s="30"/>
    </row>
    <row r="69" spans="2:7" s="19" customFormat="1" ht="24" x14ac:dyDescent="0.2">
      <c r="B69" s="36" t="s">
        <v>1</v>
      </c>
      <c r="C69" s="37" t="s">
        <v>24</v>
      </c>
      <c r="D69" s="38" t="s">
        <v>28</v>
      </c>
      <c r="E69" s="38" t="s">
        <v>25</v>
      </c>
      <c r="F69" s="38" t="s">
        <v>26</v>
      </c>
      <c r="G69" s="38" t="s">
        <v>2</v>
      </c>
    </row>
    <row r="70" spans="2:7" s="19" customFormat="1" ht="12.75" thickBot="1" x14ac:dyDescent="0.25">
      <c r="B70" s="39"/>
      <c r="C70" s="40">
        <v>1</v>
      </c>
      <c r="D70" s="40">
        <v>2</v>
      </c>
      <c r="E70" s="40">
        <v>3</v>
      </c>
      <c r="F70" s="40" t="s">
        <v>27</v>
      </c>
      <c r="G70" s="40" t="s">
        <v>3</v>
      </c>
    </row>
    <row r="71" spans="2:7" s="19" customFormat="1" x14ac:dyDescent="0.2">
      <c r="B71" s="41"/>
      <c r="C71" s="42"/>
      <c r="D71" s="42"/>
      <c r="E71" s="42"/>
      <c r="F71" s="42"/>
      <c r="G71" s="42"/>
    </row>
    <row r="72" spans="2:7" s="19" customFormat="1" x14ac:dyDescent="0.2">
      <c r="B72" s="43" t="s">
        <v>4</v>
      </c>
      <c r="C72" s="44">
        <f>SUM(C74,C83)</f>
        <v>10831660</v>
      </c>
      <c r="D72" s="44">
        <f>SUM(D74,D83)</f>
        <v>0</v>
      </c>
      <c r="E72" s="44">
        <f>SUM(E74,E83)</f>
        <v>0</v>
      </c>
      <c r="F72" s="44">
        <f>C72+D72-E72</f>
        <v>10831660</v>
      </c>
      <c r="G72" s="44">
        <f>F72-C72</f>
        <v>0</v>
      </c>
    </row>
    <row r="73" spans="2:7" s="19" customFormat="1" x14ac:dyDescent="0.2">
      <c r="B73" s="41"/>
      <c r="C73" s="45"/>
      <c r="D73" s="45"/>
      <c r="E73" s="45"/>
      <c r="F73" s="45"/>
      <c r="G73" s="45"/>
    </row>
    <row r="74" spans="2:7" s="19" customFormat="1" x14ac:dyDescent="0.2">
      <c r="B74" s="46" t="s">
        <v>5</v>
      </c>
      <c r="C74" s="44">
        <f>SUM(C75:C81)</f>
        <v>0</v>
      </c>
      <c r="D74" s="44">
        <f>SUM(D75:D81)</f>
        <v>0</v>
      </c>
      <c r="E74" s="44">
        <f>SUM(E75:E81)</f>
        <v>0</v>
      </c>
      <c r="F74" s="44">
        <f t="shared" ref="F74:F81" si="8">C74+D74-E74</f>
        <v>0</v>
      </c>
      <c r="G74" s="44">
        <f t="shared" ref="G74:G81" si="9">F74-C74</f>
        <v>0</v>
      </c>
    </row>
    <row r="75" spans="2:7" s="19" customFormat="1" x14ac:dyDescent="0.2">
      <c r="B75" s="47" t="s">
        <v>6</v>
      </c>
      <c r="C75" s="9">
        <v>0</v>
      </c>
      <c r="D75" s="9">
        <v>0</v>
      </c>
      <c r="E75" s="9">
        <v>0</v>
      </c>
      <c r="F75" s="9">
        <f>+C75+D75-E75</f>
        <v>0</v>
      </c>
      <c r="G75" s="9">
        <f t="shared" si="9"/>
        <v>0</v>
      </c>
    </row>
    <row r="76" spans="2:7" s="19" customFormat="1" x14ac:dyDescent="0.2">
      <c r="B76" s="47" t="s">
        <v>7</v>
      </c>
      <c r="C76" s="9">
        <v>0</v>
      </c>
      <c r="D76" s="9">
        <v>0</v>
      </c>
      <c r="E76" s="9">
        <v>0</v>
      </c>
      <c r="F76" s="9">
        <f>+C76+D76-E76</f>
        <v>0</v>
      </c>
      <c r="G76" s="9">
        <f t="shared" si="9"/>
        <v>0</v>
      </c>
    </row>
    <row r="77" spans="2:7" s="19" customFormat="1" x14ac:dyDescent="0.2">
      <c r="B77" s="47" t="s">
        <v>8</v>
      </c>
      <c r="C77" s="9">
        <v>0</v>
      </c>
      <c r="D77" s="9">
        <v>0</v>
      </c>
      <c r="E77" s="9">
        <v>0</v>
      </c>
      <c r="F77" s="9">
        <f t="shared" ref="F77:F84" si="10">C77+D77-E77</f>
        <v>0</v>
      </c>
      <c r="G77" s="9">
        <f t="shared" si="9"/>
        <v>0</v>
      </c>
    </row>
    <row r="78" spans="2:7" s="19" customFormat="1" x14ac:dyDescent="0.2">
      <c r="B78" s="47" t="s">
        <v>9</v>
      </c>
      <c r="C78" s="9">
        <v>0</v>
      </c>
      <c r="D78" s="9">
        <v>0</v>
      </c>
      <c r="E78" s="9">
        <v>0</v>
      </c>
      <c r="F78" s="9">
        <f t="shared" si="10"/>
        <v>0</v>
      </c>
      <c r="G78" s="9">
        <f t="shared" si="9"/>
        <v>0</v>
      </c>
    </row>
    <row r="79" spans="2:7" s="19" customFormat="1" x14ac:dyDescent="0.2">
      <c r="B79" s="47" t="s">
        <v>10</v>
      </c>
      <c r="C79" s="9">
        <v>0</v>
      </c>
      <c r="D79" s="9">
        <v>0</v>
      </c>
      <c r="E79" s="9">
        <v>0</v>
      </c>
      <c r="F79" s="9">
        <f t="shared" si="10"/>
        <v>0</v>
      </c>
      <c r="G79" s="9">
        <f t="shared" si="9"/>
        <v>0</v>
      </c>
    </row>
    <row r="80" spans="2:7" s="19" customFormat="1" ht="24" x14ac:dyDescent="0.2">
      <c r="B80" s="47" t="s">
        <v>11</v>
      </c>
      <c r="C80" s="9">
        <v>0</v>
      </c>
      <c r="D80" s="9">
        <v>0</v>
      </c>
      <c r="E80" s="9">
        <v>0</v>
      </c>
      <c r="F80" s="9">
        <f t="shared" si="10"/>
        <v>0</v>
      </c>
      <c r="G80" s="9">
        <f t="shared" si="9"/>
        <v>0</v>
      </c>
    </row>
    <row r="81" spans="2:7" s="19" customFormat="1" x14ac:dyDescent="0.2">
      <c r="B81" s="47" t="s">
        <v>12</v>
      </c>
      <c r="C81" s="9">
        <v>0</v>
      </c>
      <c r="D81" s="9">
        <v>0</v>
      </c>
      <c r="E81" s="9">
        <v>0</v>
      </c>
      <c r="F81" s="9">
        <f t="shared" si="10"/>
        <v>0</v>
      </c>
      <c r="G81" s="9">
        <f t="shared" si="9"/>
        <v>0</v>
      </c>
    </row>
    <row r="82" spans="2:7" s="19" customFormat="1" x14ac:dyDescent="0.2">
      <c r="B82" s="46"/>
      <c r="C82" s="9"/>
      <c r="D82" s="9"/>
      <c r="E82" s="9"/>
      <c r="F82" s="9"/>
      <c r="G82" s="9"/>
    </row>
    <row r="83" spans="2:7" s="19" customFormat="1" x14ac:dyDescent="0.2">
      <c r="B83" s="46" t="s">
        <v>13</v>
      </c>
      <c r="C83" s="44">
        <f>SUM(C84:C92)</f>
        <v>10831660</v>
      </c>
      <c r="D83" s="44">
        <f>SUM(D84:D92)</f>
        <v>0</v>
      </c>
      <c r="E83" s="44">
        <f>SUM(E84:E92)</f>
        <v>0</v>
      </c>
      <c r="F83" s="44">
        <f t="shared" ref="F83:F92" si="11">C83+D83-E83</f>
        <v>10831660</v>
      </c>
      <c r="G83" s="44">
        <f t="shared" ref="G83:G92" si="12">F83-C83</f>
        <v>0</v>
      </c>
    </row>
    <row r="84" spans="2:7" s="19" customFormat="1" x14ac:dyDescent="0.2">
      <c r="B84" s="47" t="s">
        <v>14</v>
      </c>
      <c r="C84" s="9">
        <v>0</v>
      </c>
      <c r="D84" s="9">
        <v>0</v>
      </c>
      <c r="E84" s="9">
        <v>0</v>
      </c>
      <c r="F84" s="9">
        <f t="shared" si="11"/>
        <v>0</v>
      </c>
      <c r="G84" s="9">
        <f t="shared" si="12"/>
        <v>0</v>
      </c>
    </row>
    <row r="85" spans="2:7" s="19" customFormat="1" ht="24" x14ac:dyDescent="0.2">
      <c r="B85" s="47" t="s">
        <v>15</v>
      </c>
      <c r="C85" s="9">
        <v>0</v>
      </c>
      <c r="D85" s="9">
        <v>0</v>
      </c>
      <c r="E85" s="9">
        <v>0</v>
      </c>
      <c r="F85" s="9">
        <f t="shared" si="11"/>
        <v>0</v>
      </c>
      <c r="G85" s="9">
        <f t="shared" si="12"/>
        <v>0</v>
      </c>
    </row>
    <row r="86" spans="2:7" s="19" customFormat="1" ht="24" x14ac:dyDescent="0.2">
      <c r="B86" s="47" t="s">
        <v>17</v>
      </c>
      <c r="C86" s="9">
        <v>10831660</v>
      </c>
      <c r="D86" s="9">
        <v>0</v>
      </c>
      <c r="E86" s="9">
        <v>0</v>
      </c>
      <c r="F86" s="9">
        <f t="shared" si="11"/>
        <v>10831660</v>
      </c>
      <c r="G86" s="9">
        <f t="shared" si="12"/>
        <v>0</v>
      </c>
    </row>
    <row r="87" spans="2:7" s="19" customFormat="1" x14ac:dyDescent="0.2">
      <c r="B87" s="47" t="s">
        <v>18</v>
      </c>
      <c r="C87" s="9">
        <v>0</v>
      </c>
      <c r="D87" s="9">
        <v>0</v>
      </c>
      <c r="E87" s="9">
        <v>0</v>
      </c>
      <c r="F87" s="9">
        <f t="shared" si="11"/>
        <v>0</v>
      </c>
      <c r="G87" s="9">
        <f t="shared" si="12"/>
        <v>0</v>
      </c>
    </row>
    <row r="88" spans="2:7" s="19" customFormat="1" x14ac:dyDescent="0.2">
      <c r="B88" s="47" t="s">
        <v>19</v>
      </c>
      <c r="C88" s="9">
        <v>0</v>
      </c>
      <c r="D88" s="9">
        <v>0</v>
      </c>
      <c r="E88" s="9">
        <v>0</v>
      </c>
      <c r="F88" s="9">
        <f t="shared" si="11"/>
        <v>0</v>
      </c>
      <c r="G88" s="9">
        <f t="shared" si="12"/>
        <v>0</v>
      </c>
    </row>
    <row r="89" spans="2:7" s="19" customFormat="1" ht="24" x14ac:dyDescent="0.2">
      <c r="B89" s="47" t="s">
        <v>20</v>
      </c>
      <c r="C89" s="9">
        <v>0</v>
      </c>
      <c r="D89" s="9">
        <v>0</v>
      </c>
      <c r="E89" s="9">
        <v>0</v>
      </c>
      <c r="F89" s="9">
        <f t="shared" si="11"/>
        <v>0</v>
      </c>
      <c r="G89" s="9">
        <f t="shared" si="12"/>
        <v>0</v>
      </c>
    </row>
    <row r="90" spans="2:7" s="19" customFormat="1" x14ac:dyDescent="0.2">
      <c r="B90" s="47" t="s">
        <v>21</v>
      </c>
      <c r="C90" s="9">
        <v>0</v>
      </c>
      <c r="D90" s="9">
        <v>0</v>
      </c>
      <c r="E90" s="9">
        <v>0</v>
      </c>
      <c r="F90" s="9">
        <f t="shared" si="11"/>
        <v>0</v>
      </c>
      <c r="G90" s="9">
        <f t="shared" si="12"/>
        <v>0</v>
      </c>
    </row>
    <row r="91" spans="2:7" s="19" customFormat="1" ht="24" x14ac:dyDescent="0.2">
      <c r="B91" s="47" t="s">
        <v>22</v>
      </c>
      <c r="C91" s="9">
        <v>0</v>
      </c>
      <c r="D91" s="9">
        <v>0</v>
      </c>
      <c r="E91" s="9">
        <v>0</v>
      </c>
      <c r="F91" s="9">
        <f t="shared" si="11"/>
        <v>0</v>
      </c>
      <c r="G91" s="9">
        <f t="shared" si="12"/>
        <v>0</v>
      </c>
    </row>
    <row r="92" spans="2:7" s="19" customFormat="1" x14ac:dyDescent="0.2">
      <c r="B92" s="47" t="s">
        <v>23</v>
      </c>
      <c r="C92" s="9">
        <v>0</v>
      </c>
      <c r="D92" s="9">
        <v>0</v>
      </c>
      <c r="E92" s="9">
        <v>0</v>
      </c>
      <c r="F92" s="9">
        <f t="shared" si="11"/>
        <v>0</v>
      </c>
      <c r="G92" s="9">
        <f t="shared" si="12"/>
        <v>0</v>
      </c>
    </row>
    <row r="93" spans="2:7" s="19" customFormat="1" ht="12.75" thickBot="1" x14ac:dyDescent="0.25">
      <c r="B93" s="48"/>
      <c r="C93" s="49"/>
      <c r="D93" s="49"/>
      <c r="E93" s="49"/>
      <c r="F93" s="49"/>
      <c r="G93" s="49"/>
    </row>
    <row r="94" spans="2:7" s="19" customFormat="1" ht="90.75" customHeight="1" x14ac:dyDescent="0.2">
      <c r="B94" s="50"/>
      <c r="C94" s="50"/>
      <c r="D94" s="50"/>
      <c r="E94" s="50"/>
      <c r="F94" s="50"/>
      <c r="G94" s="50"/>
    </row>
    <row r="95" spans="2:7" s="19" customFormat="1" x14ac:dyDescent="0.2">
      <c r="B95" s="21" t="s">
        <v>30</v>
      </c>
      <c r="D95" s="21" t="s">
        <v>31</v>
      </c>
      <c r="E95" s="21"/>
    </row>
    <row r="96" spans="2:7" s="19" customFormat="1" x14ac:dyDescent="0.2">
      <c r="B96" s="19" t="s">
        <v>32</v>
      </c>
      <c r="D96" s="19" t="s">
        <v>33</v>
      </c>
    </row>
    <row r="97" s="19" customFormat="1" x14ac:dyDescent="0.2"/>
    <row r="98" s="19" customFormat="1" x14ac:dyDescent="0.2"/>
    <row r="99" s="19" customFormat="1" x14ac:dyDescent="0.2"/>
    <row r="100" s="19" customFormat="1" x14ac:dyDescent="0.2"/>
    <row r="101" s="19" customFormat="1" x14ac:dyDescent="0.2"/>
    <row r="102" s="19" customFormat="1" x14ac:dyDescent="0.2"/>
    <row r="103" s="19" customFormat="1" x14ac:dyDescent="0.2"/>
    <row r="104" s="19" customFormat="1" x14ac:dyDescent="0.2"/>
    <row r="105" s="19" customFormat="1" x14ac:dyDescent="0.2"/>
    <row r="106" s="19" customFormat="1" x14ac:dyDescent="0.2"/>
    <row r="107" s="19" customFormat="1" x14ac:dyDescent="0.2"/>
    <row r="108" s="19" customFormat="1" x14ac:dyDescent="0.2"/>
    <row r="109" s="19" customFormat="1" x14ac:dyDescent="0.2"/>
    <row r="110" s="19" customFormat="1" x14ac:dyDescent="0.2"/>
    <row r="111" s="19" customFormat="1" x14ac:dyDescent="0.2"/>
    <row r="112" s="19" customFormat="1" x14ac:dyDescent="0.2"/>
    <row r="113" s="19" customFormat="1" x14ac:dyDescent="0.2"/>
    <row r="114" s="19" customFormat="1" x14ac:dyDescent="0.2"/>
    <row r="115" s="19" customFormat="1" x14ac:dyDescent="0.2"/>
    <row r="116" s="19" customFormat="1" x14ac:dyDescent="0.2"/>
    <row r="117" s="19" customFormat="1" x14ac:dyDescent="0.2"/>
    <row r="118" s="19" customFormat="1" x14ac:dyDescent="0.2"/>
    <row r="119" s="19" customFormat="1" x14ac:dyDescent="0.2"/>
    <row r="120" s="19" customFormat="1" x14ac:dyDescent="0.2"/>
    <row r="121" s="19" customFormat="1" x14ac:dyDescent="0.2"/>
    <row r="122" s="19" customFormat="1" x14ac:dyDescent="0.2"/>
    <row r="123" s="19" customFormat="1" x14ac:dyDescent="0.2"/>
    <row r="124" s="19" customFormat="1" x14ac:dyDescent="0.2"/>
    <row r="125" s="19" customFormat="1" x14ac:dyDescent="0.2"/>
    <row r="126" s="19" customFormat="1" x14ac:dyDescent="0.2"/>
    <row r="127" s="19" customFormat="1" x14ac:dyDescent="0.2"/>
    <row r="128" s="19" customFormat="1" x14ac:dyDescent="0.2"/>
    <row r="129" s="19" customFormat="1" x14ac:dyDescent="0.2"/>
    <row r="130" s="19" customFormat="1" x14ac:dyDescent="0.2"/>
    <row r="131" s="19" customFormat="1" x14ac:dyDescent="0.2"/>
    <row r="132" s="19" customFormat="1" x14ac:dyDescent="0.2"/>
    <row r="133" s="19" customFormat="1" x14ac:dyDescent="0.2"/>
    <row r="134" s="19" customFormat="1" x14ac:dyDescent="0.2"/>
    <row r="135" s="19" customFormat="1" x14ac:dyDescent="0.2"/>
    <row r="136" s="19" customFormat="1" x14ac:dyDescent="0.2"/>
    <row r="137" s="19" customFormat="1" x14ac:dyDescent="0.2"/>
    <row r="138" s="19" customFormat="1" x14ac:dyDescent="0.2"/>
    <row r="139" s="19" customFormat="1" x14ac:dyDescent="0.2"/>
    <row r="140" s="19" customFormat="1" x14ac:dyDescent="0.2"/>
    <row r="141" s="19" customFormat="1" x14ac:dyDescent="0.2"/>
    <row r="142" s="19" customFormat="1" x14ac:dyDescent="0.2"/>
    <row r="143" s="19" customFormat="1" x14ac:dyDescent="0.2"/>
    <row r="144" s="19" customFormat="1" x14ac:dyDescent="0.2"/>
    <row r="145" s="19" customFormat="1" x14ac:dyDescent="0.2"/>
    <row r="146" s="19" customFormat="1" x14ac:dyDescent="0.2"/>
    <row r="147" s="19" customFormat="1" x14ac:dyDescent="0.2"/>
    <row r="148" s="19" customFormat="1" x14ac:dyDescent="0.2"/>
    <row r="149" s="19" customFormat="1" x14ac:dyDescent="0.2"/>
    <row r="150" s="19" customFormat="1" x14ac:dyDescent="0.2"/>
    <row r="151" s="19" customFormat="1" x14ac:dyDescent="0.2"/>
    <row r="152" s="19" customFormat="1" x14ac:dyDescent="0.2"/>
    <row r="153" s="19" customFormat="1" x14ac:dyDescent="0.2"/>
    <row r="154" s="19" customFormat="1" x14ac:dyDescent="0.2"/>
    <row r="155" s="19" customFormat="1" x14ac:dyDescent="0.2"/>
    <row r="156" s="19" customFormat="1" x14ac:dyDescent="0.2"/>
    <row r="157" s="19" customFormat="1" x14ac:dyDescent="0.2"/>
    <row r="158" s="19" customFormat="1" x14ac:dyDescent="0.2"/>
    <row r="159" s="19" customFormat="1" x14ac:dyDescent="0.2"/>
    <row r="160" s="19" customFormat="1" x14ac:dyDescent="0.2"/>
    <row r="161" s="19" customFormat="1" x14ac:dyDescent="0.2"/>
    <row r="162" s="19" customFormat="1" x14ac:dyDescent="0.2"/>
    <row r="163" s="19" customFormat="1" x14ac:dyDescent="0.2"/>
    <row r="164" s="19" customFormat="1" x14ac:dyDescent="0.2"/>
    <row r="165" s="19" customFormat="1" x14ac:dyDescent="0.2"/>
    <row r="166" s="19" customFormat="1" x14ac:dyDescent="0.2"/>
    <row r="167" s="19" customFormat="1" x14ac:dyDescent="0.2"/>
    <row r="168" s="19" customFormat="1" x14ac:dyDescent="0.2"/>
    <row r="169" s="19" customFormat="1" x14ac:dyDescent="0.2"/>
    <row r="170" s="19" customFormat="1" x14ac:dyDescent="0.2"/>
    <row r="171" s="19" customFormat="1" x14ac:dyDescent="0.2"/>
    <row r="172" s="19" customFormat="1" x14ac:dyDescent="0.2"/>
    <row r="173" s="19" customFormat="1" x14ac:dyDescent="0.2"/>
    <row r="174" s="19" customFormat="1" x14ac:dyDescent="0.2"/>
    <row r="175" s="19" customFormat="1" x14ac:dyDescent="0.2"/>
    <row r="176" s="19" customFormat="1" x14ac:dyDescent="0.2"/>
    <row r="177" s="19" customFormat="1" x14ac:dyDescent="0.2"/>
    <row r="178" s="19" customFormat="1" x14ac:dyDescent="0.2"/>
    <row r="179" s="19" customFormat="1" x14ac:dyDescent="0.2"/>
    <row r="180" s="19" customFormat="1" x14ac:dyDescent="0.2"/>
    <row r="181" s="19" customFormat="1" x14ac:dyDescent="0.2"/>
    <row r="182" s="19" customFormat="1" x14ac:dyDescent="0.2"/>
    <row r="183" s="19" customFormat="1" x14ac:dyDescent="0.2"/>
    <row r="184" s="19" customFormat="1" x14ac:dyDescent="0.2"/>
    <row r="185" s="19" customFormat="1" x14ac:dyDescent="0.2"/>
    <row r="186" s="19" customFormat="1" x14ac:dyDescent="0.2"/>
    <row r="187" s="19" customFormat="1" x14ac:dyDescent="0.2"/>
    <row r="188" s="19" customFormat="1" x14ac:dyDescent="0.2"/>
    <row r="189" s="19" customFormat="1" x14ac:dyDescent="0.2"/>
    <row r="190" s="19" customFormat="1" x14ac:dyDescent="0.2"/>
    <row r="191" s="19" customFormat="1" x14ac:dyDescent="0.2"/>
    <row r="192" s="19" customFormat="1" x14ac:dyDescent="0.2"/>
    <row r="193" s="19" customFormat="1" x14ac:dyDescent="0.2"/>
    <row r="194" s="19" customFormat="1" x14ac:dyDescent="0.2"/>
    <row r="195" s="19" customFormat="1" x14ac:dyDescent="0.2"/>
    <row r="196" s="19" customFormat="1" x14ac:dyDescent="0.2"/>
    <row r="197" s="19" customFormat="1" x14ac:dyDescent="0.2"/>
    <row r="198" s="19" customFormat="1" x14ac:dyDescent="0.2"/>
    <row r="199" s="19" customFormat="1" x14ac:dyDescent="0.2"/>
    <row r="200" s="19" customFormat="1" x14ac:dyDescent="0.2"/>
    <row r="201" s="19" customFormat="1" x14ac:dyDescent="0.2"/>
    <row r="202" s="19" customFormat="1" x14ac:dyDescent="0.2"/>
    <row r="203" s="19" customFormat="1" x14ac:dyDescent="0.2"/>
    <row r="204" s="19" customFormat="1" x14ac:dyDescent="0.2"/>
    <row r="205" s="19" customFormat="1" x14ac:dyDescent="0.2"/>
    <row r="206" s="19" customFormat="1" x14ac:dyDescent="0.2"/>
    <row r="207" s="19" customFormat="1" x14ac:dyDescent="0.2"/>
    <row r="208" s="19" customFormat="1" x14ac:dyDescent="0.2"/>
    <row r="209" s="19" customFormat="1" x14ac:dyDescent="0.2"/>
    <row r="210" s="19" customFormat="1" x14ac:dyDescent="0.2"/>
    <row r="211" s="19" customFormat="1" x14ac:dyDescent="0.2"/>
    <row r="212" s="19" customFormat="1" x14ac:dyDescent="0.2"/>
    <row r="213" s="19" customFormat="1" x14ac:dyDescent="0.2"/>
    <row r="214" s="19" customFormat="1" x14ac:dyDescent="0.2"/>
    <row r="215" s="19" customFormat="1" x14ac:dyDescent="0.2"/>
    <row r="216" s="19" customFormat="1" x14ac:dyDescent="0.2"/>
    <row r="217" s="19" customFormat="1" x14ac:dyDescent="0.2"/>
    <row r="218" s="19" customFormat="1" x14ac:dyDescent="0.2"/>
    <row r="219" s="19" customFormat="1" x14ac:dyDescent="0.2"/>
    <row r="220" s="19" customFormat="1" x14ac:dyDescent="0.2"/>
    <row r="221" s="19" customFormat="1" x14ac:dyDescent="0.2"/>
    <row r="222" s="19" customFormat="1" x14ac:dyDescent="0.2"/>
    <row r="223" s="19" customFormat="1" x14ac:dyDescent="0.2"/>
    <row r="224" s="19" customFormat="1" x14ac:dyDescent="0.2"/>
    <row r="225" s="19" customFormat="1" x14ac:dyDescent="0.2"/>
    <row r="226" s="19" customFormat="1" x14ac:dyDescent="0.2"/>
    <row r="227" s="19" customFormat="1" x14ac:dyDescent="0.2"/>
    <row r="228" s="19" customFormat="1" x14ac:dyDescent="0.2"/>
    <row r="229" s="19" customFormat="1" x14ac:dyDescent="0.2"/>
    <row r="230" s="19" customFormat="1" x14ac:dyDescent="0.2"/>
    <row r="231" s="19" customFormat="1" x14ac:dyDescent="0.2"/>
    <row r="232" s="19" customFormat="1" x14ac:dyDescent="0.2"/>
    <row r="233" s="19" customFormat="1" x14ac:dyDescent="0.2"/>
    <row r="234" s="19" customFormat="1" x14ac:dyDescent="0.2"/>
    <row r="235" s="19" customFormat="1" x14ac:dyDescent="0.2"/>
    <row r="236" s="19" customFormat="1" x14ac:dyDescent="0.2"/>
    <row r="237" s="19" customFormat="1" x14ac:dyDescent="0.2"/>
    <row r="238" s="19" customFormat="1" x14ac:dyDescent="0.2"/>
    <row r="239" s="19" customFormat="1" x14ac:dyDescent="0.2"/>
    <row r="240" s="19" customFormat="1" x14ac:dyDescent="0.2"/>
    <row r="241" s="19" customFormat="1" x14ac:dyDescent="0.2"/>
    <row r="242" s="19" customFormat="1" x14ac:dyDescent="0.2"/>
    <row r="243" s="19" customFormat="1" x14ac:dyDescent="0.2"/>
    <row r="244" s="19" customFormat="1" x14ac:dyDescent="0.2"/>
    <row r="245" s="19" customFormat="1" x14ac:dyDescent="0.2"/>
    <row r="246" s="19" customFormat="1" x14ac:dyDescent="0.2"/>
    <row r="247" s="19" customFormat="1" x14ac:dyDescent="0.2"/>
    <row r="248" s="19" customFormat="1" x14ac:dyDescent="0.2"/>
    <row r="249" s="19" customFormat="1" x14ac:dyDescent="0.2"/>
    <row r="250" s="19" customFormat="1" x14ac:dyDescent="0.2"/>
    <row r="251" s="19" customFormat="1" x14ac:dyDescent="0.2"/>
    <row r="252" s="19" customFormat="1" x14ac:dyDescent="0.2"/>
    <row r="253" s="19" customFormat="1" x14ac:dyDescent="0.2"/>
    <row r="254" s="19" customFormat="1" x14ac:dyDescent="0.2"/>
    <row r="255" s="19" customFormat="1" x14ac:dyDescent="0.2"/>
    <row r="256" s="19" customFormat="1" x14ac:dyDescent="0.2"/>
    <row r="257" s="19" customFormat="1" x14ac:dyDescent="0.2"/>
    <row r="258" s="19" customFormat="1" x14ac:dyDescent="0.2"/>
    <row r="259" s="19" customFormat="1" x14ac:dyDescent="0.2"/>
    <row r="260" s="19" customFormat="1" x14ac:dyDescent="0.2"/>
    <row r="261" s="19" customFormat="1" x14ac:dyDescent="0.2"/>
    <row r="262" s="19" customFormat="1" x14ac:dyDescent="0.2"/>
    <row r="263" s="19" customFormat="1" x14ac:dyDescent="0.2"/>
    <row r="264" s="19" customFormat="1" x14ac:dyDescent="0.2"/>
    <row r="265" s="19" customFormat="1" x14ac:dyDescent="0.2"/>
    <row r="266" s="19" customFormat="1" x14ac:dyDescent="0.2"/>
    <row r="267" s="19" customFormat="1" x14ac:dyDescent="0.2"/>
    <row r="268" s="19" customFormat="1" x14ac:dyDescent="0.2"/>
    <row r="269" s="19" customFormat="1" x14ac:dyDescent="0.2"/>
    <row r="270" s="19" customFormat="1" x14ac:dyDescent="0.2"/>
    <row r="271" s="19" customFormat="1" x14ac:dyDescent="0.2"/>
    <row r="272" s="19" customFormat="1" x14ac:dyDescent="0.2"/>
    <row r="273" s="19" customFormat="1" x14ac:dyDescent="0.2"/>
    <row r="274" s="19" customFormat="1" x14ac:dyDescent="0.2"/>
    <row r="275" s="19" customFormat="1" x14ac:dyDescent="0.2"/>
    <row r="276" s="19" customFormat="1" x14ac:dyDescent="0.2"/>
    <row r="277" s="19" customFormat="1" x14ac:dyDescent="0.2"/>
    <row r="278" s="19" customFormat="1" x14ac:dyDescent="0.2"/>
    <row r="279" s="19" customFormat="1" x14ac:dyDescent="0.2"/>
    <row r="280" s="19" customFormat="1" x14ac:dyDescent="0.2"/>
    <row r="281" s="19" customFormat="1" x14ac:dyDescent="0.2"/>
    <row r="282" s="19" customFormat="1" x14ac:dyDescent="0.2"/>
    <row r="283" s="19" customFormat="1" x14ac:dyDescent="0.2"/>
    <row r="284" s="19" customFormat="1" x14ac:dyDescent="0.2"/>
    <row r="285" s="19" customFormat="1" x14ac:dyDescent="0.2"/>
    <row r="286" s="19" customFormat="1" x14ac:dyDescent="0.2"/>
    <row r="287" s="19" customFormat="1" x14ac:dyDescent="0.2"/>
    <row r="288" s="19" customFormat="1" x14ac:dyDescent="0.2"/>
    <row r="289" s="19" customFormat="1" x14ac:dyDescent="0.2"/>
    <row r="290" s="19" customFormat="1" x14ac:dyDescent="0.2"/>
    <row r="291" s="19" customFormat="1" x14ac:dyDescent="0.2"/>
    <row r="292" s="19" customFormat="1" x14ac:dyDescent="0.2"/>
    <row r="293" s="19" customFormat="1" x14ac:dyDescent="0.2"/>
    <row r="294" s="19" customFormat="1" x14ac:dyDescent="0.2"/>
    <row r="295" s="19" customFormat="1" x14ac:dyDescent="0.2"/>
    <row r="296" s="19" customFormat="1" x14ac:dyDescent="0.2"/>
    <row r="297" s="19" customFormat="1" x14ac:dyDescent="0.2"/>
    <row r="298" s="19" customFormat="1" x14ac:dyDescent="0.2"/>
    <row r="299" s="19" customFormat="1" x14ac:dyDescent="0.2"/>
    <row r="300" s="19" customFormat="1" x14ac:dyDescent="0.2"/>
    <row r="301" s="19" customFormat="1" x14ac:dyDescent="0.2"/>
    <row r="302" s="19" customFormat="1" x14ac:dyDescent="0.2"/>
    <row r="303" s="19" customFormat="1" x14ac:dyDescent="0.2"/>
  </sheetData>
  <sheetProtection algorithmName="SHA-512" hashValue="EjTRR8bNO3vAwf4PcQQh0HMU5Va5DjO5ycFR6EEbjjRI16uniO061yfN8mi9Eul1WMcMmtdHT7nxau8Md4qhkA==" saltValue="qkYZsQQTeWENWiYIYJ7wiA==" spinCount="100000" sheet="1" formatCells="0" formatColumns="0" formatRows="0"/>
  <mergeCells count="12">
    <mergeCell ref="B67:G67"/>
    <mergeCell ref="B68:G68"/>
    <mergeCell ref="B69:B70"/>
    <mergeCell ref="B35:G35"/>
    <mergeCell ref="B36:G36"/>
    <mergeCell ref="B37:B38"/>
    <mergeCell ref="B66:G66"/>
    <mergeCell ref="B2:G2"/>
    <mergeCell ref="B3:G3"/>
    <mergeCell ref="B4:G4"/>
    <mergeCell ref="B5:B6"/>
    <mergeCell ref="B34:G34"/>
  </mergeCells>
  <pageMargins left="0.7" right="0.7" top="0.75" bottom="0.75" header="0.3" footer="0.3"/>
  <pageSetup scale="72" fitToHeight="0" orientation="portrait" r:id="rId1"/>
  <rowBreaks count="2" manualBreakCount="2">
    <brk id="32" max="16383" man="1"/>
    <brk id="6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Soporte_Farmacia</cp:lastModifiedBy>
  <cp:lastPrinted>2021-01-26T02:45:51Z</cp:lastPrinted>
  <dcterms:created xsi:type="dcterms:W3CDTF">2019-12-03T19:14:48Z</dcterms:created>
  <dcterms:modified xsi:type="dcterms:W3CDTF">2021-01-26T02:47:03Z</dcterms:modified>
</cp:coreProperties>
</file>