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<sst xmlns="http://schemas.openxmlformats.org/spreadsheetml/2006/main" count="49" uniqueCount="40">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</sst>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8" fillId="0" borderId="0"/>
  </cellStyleXfs>
  <cellXfs count="58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1" fillId="3" borderId="13" xfId="2" applyNumberFormat="1" applyFont="1" applyFill="1" applyBorder="1" applyAlignment="1" applyProtection="1">
      <alignment horizontal="right"/>
      <protection locked="0"/>
    </xf>
    <xf numFmtId="3" fontId="11" fillId="3" borderId="13" xfId="2" applyNumberFormat="1" applyFont="1" applyFill="1" applyBorder="1" applyAlignment="1" applyProtection="1">
      <alignment horizontal="right"/>
      <protection locked="0"/>
    </xf>
    <xf numFmtId="3" fontId="11" fillId="3" borderId="13" xfId="2" applyNumberFormat="1" applyFont="1" applyFill="1" applyBorder="1" applyAlignment="1" applyProtection="1">
      <alignment horizontal="right"/>
      <protection locked="0"/>
    </xf>
    <xf numFmtId="3" fontId="11" fillId="3" borderId="13" xfId="2" applyNumberFormat="1" applyFont="1" applyFill="1" applyBorder="1" applyAlignment="1" applyProtection="1">
      <alignment horizontal="right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3" fontId="11" fillId="3" borderId="13" xfId="2" applyNumberFormat="1" applyFont="1" applyFill="1" applyBorder="1" applyAlignment="1" applyProtection="1">
      <alignment horizontal="right"/>
      <protection locked="0"/>
    </xf>
  </cellXfs>
  <cellStyles count="5">
    <cellStyle name="Millares 2" xfId="2"/>
    <cellStyle name="Millares 3" xfId="1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J32" sqref="J32"/>
    </sheetView>
  </sheetViews>
  <sheetFormatPr baseColWidth="10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ht="11.45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ht="11.45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ht="11.45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ht="11.45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52">
        <v>192638529</v>
      </c>
      <c r="D15" s="27">
        <v>0</v>
      </c>
      <c r="E15" s="21">
        <f t="shared" si="0"/>
        <v>192638529</v>
      </c>
      <c r="F15" s="53">
        <v>152159108.46000001</v>
      </c>
      <c r="G15" s="54">
        <v>140661012.91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55">
        <v>105000000</v>
      </c>
      <c r="D17" s="55">
        <v>44500000</v>
      </c>
      <c r="E17" s="21">
        <f t="shared" si="0"/>
        <v>149500000</v>
      </c>
      <c r="F17" s="57">
        <v>118875000</v>
      </c>
      <c r="G17" s="57">
        <v>118875000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297638529</v>
      </c>
      <c r="D20" s="28">
        <f>SUM(D9:D18)</f>
        <v>44500000</v>
      </c>
      <c r="E20" s="22">
        <f>C20+D20</f>
        <v>342138529</v>
      </c>
      <c r="F20" s="28">
        <f>SUM(F9:F18)</f>
        <v>271034108.46000004</v>
      </c>
      <c r="G20" s="22">
        <f>SUM(G9:G18)</f>
        <v>259536012.91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56">
        <v>67617624</v>
      </c>
      <c r="D26" s="56">
        <v>1451688</v>
      </c>
      <c r="E26" s="21">
        <f t="shared" ref="E26:E34" si="1">C26+D26</f>
        <v>69069312</v>
      </c>
      <c r="F26" s="56">
        <v>50165110</v>
      </c>
      <c r="G26" s="38">
        <v>45936533</v>
      </c>
    </row>
    <row r="27" spans="2:7" ht="12" customHeight="1" x14ac:dyDescent="0.2">
      <c r="B27" s="32" t="s">
        <v>12</v>
      </c>
      <c r="C27" s="56">
        <v>150812287</v>
      </c>
      <c r="D27" s="56">
        <v>12619457</v>
      </c>
      <c r="E27" s="21">
        <f t="shared" si="1"/>
        <v>163431744</v>
      </c>
      <c r="F27" s="56">
        <v>111020273</v>
      </c>
      <c r="G27" s="38">
        <v>95274329</v>
      </c>
    </row>
    <row r="28" spans="2:7" x14ac:dyDescent="0.2">
      <c r="B28" s="32" t="s">
        <v>13</v>
      </c>
      <c r="C28" s="56">
        <v>79058618</v>
      </c>
      <c r="D28" s="56">
        <v>35630214</v>
      </c>
      <c r="E28" s="21">
        <f t="shared" si="1"/>
        <v>114688832</v>
      </c>
      <c r="F28" s="56">
        <v>89386864</v>
      </c>
      <c r="G28" s="38">
        <v>68207759</v>
      </c>
    </row>
    <row r="29" spans="2:7" x14ac:dyDescent="0.2">
      <c r="B29" s="32" t="s">
        <v>14</v>
      </c>
      <c r="C29" s="56">
        <v>0</v>
      </c>
      <c r="D29" s="56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56">
        <v>150000</v>
      </c>
      <c r="D30" s="56">
        <v>1067808</v>
      </c>
      <c r="E30" s="21">
        <f t="shared" si="1"/>
        <v>1217808</v>
      </c>
      <c r="F30" s="56">
        <v>888837</v>
      </c>
      <c r="G30" s="38">
        <v>870732</v>
      </c>
    </row>
    <row r="31" spans="2:7" x14ac:dyDescent="0.2">
      <c r="B31" s="32" t="s">
        <v>16</v>
      </c>
      <c r="C31" s="56">
        <v>0</v>
      </c>
      <c r="D31" s="56">
        <v>1495098</v>
      </c>
      <c r="E31" s="21">
        <f t="shared" si="1"/>
        <v>1495098</v>
      </c>
      <c r="F31" s="56">
        <v>1416147</v>
      </c>
      <c r="G31" s="38">
        <v>1416147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297638529</v>
      </c>
      <c r="D36" s="22">
        <f>SUM(D26:D34)</f>
        <v>52264265</v>
      </c>
      <c r="E36" s="22">
        <f>SUM(E26:E34)</f>
        <v>349902794</v>
      </c>
      <c r="F36" s="22">
        <f>SUM(F26:F34)</f>
        <v>252877231</v>
      </c>
      <c r="G36" s="39">
        <f>SUM(G26:G34)</f>
        <v>211705500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-7764265</v>
      </c>
      <c r="E38" s="8">
        <f>D38+C38</f>
        <v>-7764265</v>
      </c>
      <c r="F38" s="8">
        <f>F20-F36</f>
        <v>18156877.460000038</v>
      </c>
      <c r="G38" s="9">
        <f>G20-G36</f>
        <v>47830512.909999996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dEFFHJ1weQejK2Y4kBuirND69wHlFHqBAOjyJvMQxM8gc9WvIuvb23uKTAGCouJOegz7hE+jcRSS1cYiy3GH1g==" saltValue="p5qSkYx6RtjtKuvEi5WbP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2020-01-23T20:49:44Z</cp:lastPrinted>
  <dcterms:created xsi:type="dcterms:W3CDTF">2019-12-11T17:18:27Z</dcterms:created>
  <dcterms:modified xsi:type="dcterms:W3CDTF">2020-10-21T22:29:04Z</dcterms:modified>
</cp:coreProperties>
</file>