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UENTA PUBLICA ANUAL 2025 ACTUALIZADA\"/>
    </mc:Choice>
  </mc:AlternateContent>
  <xr:revisionPtr revIDLastSave="0" documentId="13_ncr:1_{41D4B06A-6047-4C23-9B70-F0512D6B8AD8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2868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E12" i="1" l="1"/>
  <c r="H13" i="1"/>
  <c r="H12" i="1" s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C12" i="1"/>
  <c r="C9" i="1" s="1"/>
  <c r="C32" i="1" s="1"/>
  <c r="F9" i="1"/>
  <c r="F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<sst xmlns="http://schemas.openxmlformats.org/spreadsheetml/2006/main" count="37" uniqueCount="27">
  <si>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</si>
  <si>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</si>
  <si>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</si>
  <si>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</si>
  <si>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</si>
  <si>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</si>
  <si>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</si>
  <si>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</si>
  <si>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</si>
  <si>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</si>
  <si>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</si>
  <si>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</si>
  <si>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</si>
  <si>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</si>
  <si>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</si>
  <si>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</si>
  <si>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</si>
  <si>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</si>
  <si>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</si>
  <si>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</si>
  <si>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</si>
  <si>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</si>
  <si>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</si>
  <si>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</si>
  <si>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</si>
  <si>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Pensiones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</si>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</sst>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J15" sqref="J15"/>
    </sheetView>
  </sheetViews>
  <sheetFormatPr baseColWidth="10" defaultRowHeight="14.4" x14ac:dyDescent="0.3"/>
  <cols>
    <col min="1" max="1" width="3.5546875" customWidth="1"/>
    <col min="2" max="2" width="35" customWidth="1"/>
    <col min="3" max="8" width="15.5546875" customWidth="1"/>
    <col min="9" max="9" width="3.5546875" customWidth="1"/>
  </cols>
  <sheetData>
    <row r="1" spans="2:9" ht="15" customHeight="1" thickBot="1" x14ac:dyDescent="0.35"/>
    <row r="2" spans="2:9" x14ac:dyDescent="0.3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3">
      <c r="B3" s="30" t="s">
        <v>1</v>
      </c>
      <c r="C3" s="31"/>
      <c r="D3" s="31"/>
      <c r="E3" s="31"/>
      <c r="F3" s="31"/>
      <c r="G3" s="31"/>
      <c r="H3" s="32"/>
    </row>
    <row r="4" spans="2:9" x14ac:dyDescent="0.3">
      <c r="B4" s="30" t="s">
        <v>2</v>
      </c>
      <c r="C4" s="31"/>
      <c r="D4" s="31"/>
      <c r="E4" s="31"/>
      <c r="F4" s="31"/>
      <c r="G4" s="31"/>
      <c r="H4" s="32"/>
    </row>
    <row r="5" spans="2:9" x14ac:dyDescent="0.3">
      <c r="B5" s="33" t="s">
        <v>26</v>
      </c>
      <c r="C5" s="34"/>
      <c r="D5" s="34"/>
      <c r="E5" s="34"/>
      <c r="F5" s="34"/>
      <c r="G5" s="34"/>
      <c r="H5" s="35"/>
    </row>
    <row r="6" spans="2:9" ht="15" thickBot="1" x14ac:dyDescent="0.35">
      <c r="B6" s="36" t="s">
        <v>3</v>
      </c>
      <c r="C6" s="37"/>
      <c r="D6" s="37"/>
      <c r="E6" s="37"/>
      <c r="F6" s="37"/>
      <c r="G6" s="37"/>
      <c r="H6" s="38"/>
    </row>
    <row r="7" spans="2:9" ht="15" thickBot="1" x14ac:dyDescent="0.35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6" thickBot="1" x14ac:dyDescent="0.35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3">
      <c r="B9" s="3" t="s">
        <v>12</v>
      </c>
      <c r="C9" s="4">
        <f>SUM(C10:C12,C15,C16,C19)</f>
        <v>97690000</v>
      </c>
      <c r="D9" s="4">
        <f t="shared" ref="D9:H9" si="0">SUM(D10:D12,D15,D16,D19)</f>
        <v>1014402.3399999999</v>
      </c>
      <c r="E9" s="14">
        <f t="shared" si="0"/>
        <v>98704402.340000004</v>
      </c>
      <c r="F9" s="4">
        <f t="shared" si="0"/>
        <v>98704049.219999999</v>
      </c>
      <c r="G9" s="4">
        <f t="shared" si="0"/>
        <v>98704049.219999999</v>
      </c>
      <c r="H9" s="14">
        <f t="shared" si="0"/>
        <v>353.11999999731779</v>
      </c>
    </row>
    <row r="10" spans="2:9" ht="22.8" x14ac:dyDescent="0.3">
      <c r="B10" s="7" t="s">
        <v>13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3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3">
      <c r="B12" s="7" t="s">
        <v>15</v>
      </c>
      <c r="C12" s="6">
        <f>SUM(C13:C14)</f>
        <v>97690000</v>
      </c>
      <c r="D12" s="6">
        <f t="shared" ref="D12:H12" si="2">SUM(D13:D14)</f>
        <v>1014402.3399999999</v>
      </c>
      <c r="E12" s="15">
        <f>E13+E14</f>
        <v>98704402.340000004</v>
      </c>
      <c r="F12" s="6">
        <f t="shared" si="2"/>
        <v>98704049.219999999</v>
      </c>
      <c r="G12" s="6">
        <f t="shared" si="2"/>
        <v>98704049.219999999</v>
      </c>
      <c r="H12" s="15">
        <f t="shared" si="2"/>
        <v>353.11999999731779</v>
      </c>
    </row>
    <row r="13" spans="2:9" x14ac:dyDescent="0.3">
      <c r="B13" s="11" t="s">
        <v>16</v>
      </c>
      <c r="C13" s="13">
        <v>34091490</v>
      </c>
      <c r="D13" s="13">
        <v>-376098.06</v>
      </c>
      <c r="E13" s="15">
        <f t="shared" si="1"/>
        <v>33715391.939999998</v>
      </c>
      <c r="F13" s="13">
        <v>33715389.210000001</v>
      </c>
      <c r="G13" s="13">
        <v>33715389.210000001</v>
      </c>
      <c r="H13" s="15">
        <f>E13-F13</f>
        <v>2.7299999967217445</v>
      </c>
    </row>
    <row r="14" spans="2:9" x14ac:dyDescent="0.3">
      <c r="B14" s="11" t="s">
        <v>17</v>
      </c>
      <c r="C14" s="13">
        <v>63598510</v>
      </c>
      <c r="D14" s="13">
        <v>1390500.4</v>
      </c>
      <c r="E14" s="15">
        <f t="shared" si="1"/>
        <v>64989010.399999999</v>
      </c>
      <c r="F14" s="13">
        <v>64988660.009999998</v>
      </c>
      <c r="G14" s="13">
        <v>64988660.009999998</v>
      </c>
      <c r="H14" s="15">
        <f t="shared" ref="H14:H15" si="3">E14-F14</f>
        <v>350.39000000059605</v>
      </c>
    </row>
    <row r="15" spans="2:9" x14ac:dyDescent="0.3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34.200000000000003" x14ac:dyDescent="0.3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3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3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3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3">
      <c r="B20" s="5"/>
      <c r="C20" s="4"/>
      <c r="D20" s="8"/>
      <c r="E20" s="16"/>
      <c r="F20" s="8"/>
      <c r="G20" s="8"/>
      <c r="H20" s="16"/>
    </row>
    <row r="21" spans="2:8" x14ac:dyDescent="0.3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2.8" x14ac:dyDescent="0.3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3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3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3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3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3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34.200000000000003" x14ac:dyDescent="0.3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3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3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3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6" thickBot="1" x14ac:dyDescent="0.35">
      <c r="B32" s="9" t="s">
        <v>24</v>
      </c>
      <c r="C32" s="10">
        <f>SUM(C9,C21)</f>
        <v>97690000</v>
      </c>
      <c r="D32" s="10">
        <f t="shared" ref="D32:H32" si="10">SUM(D9,D21)</f>
        <v>1014402.3399999999</v>
      </c>
      <c r="E32" s="17">
        <f t="shared" si="10"/>
        <v>98704402.340000004</v>
      </c>
      <c r="F32" s="10">
        <f t="shared" si="10"/>
        <v>98704049.219999999</v>
      </c>
      <c r="G32" s="10">
        <f t="shared" si="10"/>
        <v>98704049.219999999</v>
      </c>
      <c r="H32" s="17">
        <f t="shared" si="10"/>
        <v>353.11999999731779</v>
      </c>
    </row>
    <row r="33" s="18" customFormat="1" x14ac:dyDescent="0.3"/>
    <row r="34" s="18" customFormat="1" x14ac:dyDescent="0.3"/>
    <row r="35" s="18" customFormat="1" x14ac:dyDescent="0.3"/>
    <row r="36" s="18" customFormat="1" x14ac:dyDescent="0.3"/>
    <row r="37" s="18" customFormat="1" x14ac:dyDescent="0.3"/>
    <row r="38" s="18" customFormat="1" x14ac:dyDescent="0.3"/>
    <row r="39" s="18" customFormat="1" x14ac:dyDescent="0.3"/>
    <row r="40" s="18" customFormat="1" x14ac:dyDescent="0.3"/>
    <row r="41" s="18" customFormat="1" x14ac:dyDescent="0.3"/>
    <row r="42" s="18" customFormat="1" x14ac:dyDescent="0.3"/>
    <row r="43" s="18" customFormat="1" x14ac:dyDescent="0.3"/>
    <row r="44" s="18" customFormat="1" x14ac:dyDescent="0.3"/>
    <row r="45" s="18" customFormat="1" x14ac:dyDescent="0.3"/>
    <row r="46" s="18" customFormat="1" x14ac:dyDescent="0.3"/>
    <row r="47" s="18" customFormat="1" x14ac:dyDescent="0.3"/>
    <row r="48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  <row r="53" s="18" customFormat="1" x14ac:dyDescent="0.3"/>
    <row r="54" s="18" customFormat="1" x14ac:dyDescent="0.3"/>
    <row r="55" s="18" customFormat="1" x14ac:dyDescent="0.3"/>
    <row r="56" s="18" customFormat="1" x14ac:dyDescent="0.3"/>
    <row r="57" s="18" customFormat="1" x14ac:dyDescent="0.3"/>
    <row r="58" s="18" customFormat="1" x14ac:dyDescent="0.3"/>
    <row r="59" s="18" customFormat="1" x14ac:dyDescent="0.3"/>
    <row r="60" s="18" customFormat="1" x14ac:dyDescent="0.3"/>
    <row r="61" s="18" customFormat="1" x14ac:dyDescent="0.3"/>
    <row r="62" s="18" customFormat="1" x14ac:dyDescent="0.3"/>
    <row r="63" s="18" customFormat="1" x14ac:dyDescent="0.3"/>
    <row r="64" s="18" customFormat="1" x14ac:dyDescent="0.3"/>
    <row r="65" s="18" customFormat="1" x14ac:dyDescent="0.3"/>
    <row r="66" s="18" customFormat="1" x14ac:dyDescent="0.3"/>
    <row r="67" s="18" customFormat="1" x14ac:dyDescent="0.3"/>
    <row r="68" s="18" customFormat="1" x14ac:dyDescent="0.3"/>
    <row r="69" s="18" customFormat="1" x14ac:dyDescent="0.3"/>
    <row r="70" s="18" customFormat="1" x14ac:dyDescent="0.3"/>
    <row r="71" s="18" customFormat="1" x14ac:dyDescent="0.3"/>
    <row r="72" s="18" customFormat="1" x14ac:dyDescent="0.3"/>
    <row r="73" s="18" customFormat="1" x14ac:dyDescent="0.3"/>
    <row r="74" s="18" customFormat="1" x14ac:dyDescent="0.3"/>
    <row r="75" s="18" customFormat="1" x14ac:dyDescent="0.3"/>
    <row r="76" s="18" customFormat="1" x14ac:dyDescent="0.3"/>
    <row r="77" s="18" customFormat="1" x14ac:dyDescent="0.3"/>
    <row r="78" s="18" customFormat="1" x14ac:dyDescent="0.3"/>
    <row r="79" s="18" customFormat="1" x14ac:dyDescent="0.3"/>
    <row r="80" s="18" customFormat="1" x14ac:dyDescent="0.3"/>
    <row r="81" s="18" customFormat="1" x14ac:dyDescent="0.3"/>
    <row r="82" s="18" customFormat="1" x14ac:dyDescent="0.3"/>
    <row r="83" s="18" customFormat="1" x14ac:dyDescent="0.3"/>
    <row r="84" s="18" customFormat="1" x14ac:dyDescent="0.3"/>
    <row r="85" s="18" customFormat="1" x14ac:dyDescent="0.3"/>
    <row r="86" s="18" customFormat="1" x14ac:dyDescent="0.3"/>
    <row r="87" s="18" customFormat="1" x14ac:dyDescent="0.3"/>
    <row r="88" s="18" customFormat="1" x14ac:dyDescent="0.3"/>
    <row r="89" s="18" customFormat="1" x14ac:dyDescent="0.3"/>
    <row r="90" s="18" customFormat="1" x14ac:dyDescent="0.3"/>
    <row r="91" s="18" customFormat="1" x14ac:dyDescent="0.3"/>
    <row r="92" s="18" customFormat="1" x14ac:dyDescent="0.3"/>
    <row r="93" s="18" customFormat="1" x14ac:dyDescent="0.3"/>
    <row r="94" s="18" customFormat="1" x14ac:dyDescent="0.3"/>
    <row r="95" s="18" customFormat="1" x14ac:dyDescent="0.3"/>
    <row r="96" s="18" customFormat="1" x14ac:dyDescent="0.3"/>
    <row r="97" spans="19:19" s="18" customFormat="1" x14ac:dyDescent="0.3"/>
    <row r="98" spans="19:19" s="18" customFormat="1" x14ac:dyDescent="0.3">
      <c r="S98" s="19"/>
    </row>
    <row r="99" spans="19:19" s="18" customFormat="1" x14ac:dyDescent="0.3"/>
    <row r="100" spans="19:19" s="18" customFormat="1" x14ac:dyDescent="0.3"/>
    <row r="101" spans="19:19" s="18" customFormat="1" x14ac:dyDescent="0.3"/>
    <row r="102" spans="19:19" s="18" customFormat="1" x14ac:dyDescent="0.3"/>
    <row r="103" spans="19:19" s="18" customFormat="1" x14ac:dyDescent="0.3"/>
    <row r="104" spans="19:19" s="18" customFormat="1" x14ac:dyDescent="0.3"/>
    <row r="105" spans="19:19" s="18" customFormat="1" x14ac:dyDescent="0.3"/>
    <row r="106" spans="19:19" s="18" customFormat="1" x14ac:dyDescent="0.3"/>
    <row r="107" spans="19:19" s="18" customFormat="1" x14ac:dyDescent="0.3"/>
    <row r="108" spans="19:19" s="18" customFormat="1" x14ac:dyDescent="0.3"/>
    <row r="109" spans="19:19" s="18" customFormat="1" x14ac:dyDescent="0.3"/>
    <row r="110" spans="19:19" s="18" customFormat="1" x14ac:dyDescent="0.3"/>
    <row r="111" spans="19:19" s="18" customFormat="1" x14ac:dyDescent="0.3"/>
    <row r="112" spans="19:19" s="18" customFormat="1" x14ac:dyDescent="0.3"/>
    <row r="113" s="18" customFormat="1" x14ac:dyDescent="0.3"/>
    <row r="114" s="18" customFormat="1" x14ac:dyDescent="0.3"/>
    <row r="115" s="18" customFormat="1" x14ac:dyDescent="0.3"/>
    <row r="116" s="18" customFormat="1" x14ac:dyDescent="0.3"/>
    <row r="117" s="18" customFormat="1" x14ac:dyDescent="0.3"/>
    <row r="118" s="18" customFormat="1" x14ac:dyDescent="0.3"/>
    <row r="119" s="18" customFormat="1" x14ac:dyDescent="0.3"/>
    <row r="120" s="18" customFormat="1" x14ac:dyDescent="0.3"/>
    <row r="121" s="18" customFormat="1" x14ac:dyDescent="0.3"/>
    <row r="122" s="18" customFormat="1" x14ac:dyDescent="0.3"/>
    <row r="123" s="18" customFormat="1" x14ac:dyDescent="0.3"/>
    <row r="124" s="18" customFormat="1" x14ac:dyDescent="0.3"/>
    <row r="125" s="18" customFormat="1" x14ac:dyDescent="0.3"/>
    <row r="126" s="18" customFormat="1" x14ac:dyDescent="0.3"/>
    <row r="127" s="18" customFormat="1" x14ac:dyDescent="0.3"/>
    <row r="128" s="18" customFormat="1" x14ac:dyDescent="0.3"/>
    <row r="129" s="18" customFormat="1" x14ac:dyDescent="0.3"/>
    <row r="130" s="18" customFormat="1" x14ac:dyDescent="0.3"/>
    <row r="131" s="18" customFormat="1" x14ac:dyDescent="0.3"/>
    <row r="132" s="18" customFormat="1" x14ac:dyDescent="0.3"/>
    <row r="133" s="18" customFormat="1" x14ac:dyDescent="0.3"/>
    <row r="134" s="18" customFormat="1" x14ac:dyDescent="0.3"/>
    <row r="135" s="18" customFormat="1" x14ac:dyDescent="0.3"/>
    <row r="136" s="18" customFormat="1" x14ac:dyDescent="0.3"/>
    <row r="137" s="18" customFormat="1" x14ac:dyDescent="0.3"/>
    <row r="138" s="18" customFormat="1" x14ac:dyDescent="0.3"/>
    <row r="139" s="18" customFormat="1" x14ac:dyDescent="0.3"/>
    <row r="140" s="18" customFormat="1" x14ac:dyDescent="0.3"/>
    <row r="141" s="18" customFormat="1" x14ac:dyDescent="0.3"/>
    <row r="142" s="18" customFormat="1" x14ac:dyDescent="0.3"/>
    <row r="143" s="18" customFormat="1" x14ac:dyDescent="0.3"/>
    <row r="144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2020-01-08T22:31:00Z</cp:lastPrinted>
  <dcterms:created xsi:type="dcterms:W3CDTF">2020-01-08T22:30:53Z</dcterms:created>
  <dcterms:modified xsi:type="dcterms:W3CDTF">2026-02-18T02:19:03Z</dcterms:modified>
</cp:coreProperties>
</file>