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13_ncr:1_{2396C0A9-037A-4909-AEFA-BCFA3205AAFA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28680" yWindow="-120" windowWidth="29040" windowHeight="1572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D73" i="1" s="1"/>
  <c r="C17" i="1"/>
  <c r="H39" i="1" l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<sst xmlns="http://schemas.openxmlformats.org/spreadsheetml/2006/main" count="76" uniqueCount="76">
  <si>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</si>
  <si>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</si>
  <si>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</si>
  <si>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</si>
  <si>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</si>
  <si>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</si>
  <si>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</si>
  <si>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</si>
  <si>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</si>
  <si>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</si>
  <si>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</si>
  <si>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</si>
  <si>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</si>
  <si>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</si>
  <si>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</si>
  <si>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</si>
  <si>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</si>
  <si>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</si>
  <si>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</si>
  <si>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</si>
  <si>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</si>
  <si>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</si>
  <si>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</si>
  <si>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</si>
  <si>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</si>
  <si>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</si>
  <si>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</si>
  <si>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</si>
  <si>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</si>
  <si>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</si>
  <si>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</si>
  <si>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</si>
  <si>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</si>
  <si>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</si>
  <si>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</si>
  <si>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</si>
  <si>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</si>
  <si>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</si>
  <si>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</si>
  <si>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</si>
  <si>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</si>
  <si>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</si>
  <si>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</si>
  <si>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</si>
  <si>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</si>
  <si>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</si>
  <si>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</si>
  <si>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</si>
  <si>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</si>
  <si>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</si>
  <si>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</si>
  <si>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</si>
  <si>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</si>
  <si>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</si>
  <si>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</si>
  <si>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</si>
  <si>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</si>
  <si>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</si>
  <si>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</si>
  <si>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</si>
  <si>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</si>
  <si>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</si>
  <si>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</si>
  <si>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</si>
  <si>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</si>
  <si>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</si>
  <si>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</si>
  <si>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</si>
  <si>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</si>
  <si>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</si>
  <si>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</si>
  <si>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</si>
  <si>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</si>
  <si>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</si>
  <si>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Pensiones</t>
  </si>
  <si>
    <t>Del 01 de enero al 31 de diciembre de 2025(b)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</si>
</sst>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zoomScale="130" zoomScaleNormal="130" workbookViewId="0">
      <selection activeCell="H89" sqref="H89"/>
    </sheetView>
  </sheetViews>
  <sheetFormatPr baseColWidth="10" defaultColWidth="11.44140625" defaultRowHeight="11.4" x14ac:dyDescent="0.2"/>
  <cols>
    <col min="1" max="1" width="3.44140625" style="2" customWidth="1"/>
    <col min="2" max="2" width="55.5546875" style="1" customWidth="1"/>
    <col min="3" max="3" width="14.44140625" style="2" bestFit="1" customWidth="1"/>
    <col min="4" max="4" width="16" style="2" customWidth="1"/>
    <col min="5" max="7" width="14.44140625" style="2" bestFit="1" customWidth="1"/>
    <col min="8" max="8" width="14.109375" style="2" customWidth="1"/>
    <col min="9" max="9" width="4.5546875" style="2" customWidth="1"/>
    <col min="10" max="16384" width="11.44140625" style="2"/>
  </cols>
  <sheetData>
    <row r="1" spans="2:9" ht="12.75" customHeight="1" thickBot="1" x14ac:dyDescent="0.25">
      <c r="I1" s="3"/>
    </row>
    <row r="2" spans="2:9" ht="12" x14ac:dyDescent="0.2">
      <c r="B2" s="37" t="s">
        <v>74</v>
      </c>
      <c r="C2" s="38"/>
      <c r="D2" s="38"/>
      <c r="E2" s="38"/>
      <c r="F2" s="38"/>
      <c r="G2" s="38"/>
      <c r="H2" s="39"/>
    </row>
    <row r="3" spans="2:9" ht="12" x14ac:dyDescent="0.2">
      <c r="B3" s="40" t="s">
        <v>0</v>
      </c>
      <c r="C3" s="41"/>
      <c r="D3" s="41"/>
      <c r="E3" s="41"/>
      <c r="F3" s="41"/>
      <c r="G3" s="41"/>
      <c r="H3" s="42"/>
    </row>
    <row r="4" spans="2:9" ht="12" x14ac:dyDescent="0.2">
      <c r="B4" s="43" t="s">
        <v>75</v>
      </c>
      <c r="C4" s="44"/>
      <c r="D4" s="44"/>
      <c r="E4" s="44"/>
      <c r="F4" s="44"/>
      <c r="G4" s="44"/>
      <c r="H4" s="45"/>
    </row>
    <row r="5" spans="2:9" ht="12.6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6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ht="12" x14ac:dyDescent="0.2">
      <c r="B9" s="7" t="s">
        <v>10</v>
      </c>
      <c r="C9" s="8"/>
      <c r="D9" s="8"/>
      <c r="E9" s="27"/>
      <c r="F9" s="8"/>
      <c r="G9" s="8"/>
      <c r="H9" s="27"/>
    </row>
    <row r="10" spans="2:9" ht="12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ht="12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ht="12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ht="12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ht="12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320441388</v>
      </c>
      <c r="D16" s="24">
        <v>43543716.780000001</v>
      </c>
      <c r="E16" s="26">
        <f t="shared" si="0"/>
        <v>363985104.77999997</v>
      </c>
      <c r="F16" s="24">
        <v>363985104.77999997</v>
      </c>
      <c r="G16" s="24">
        <v>363985104.77999997</v>
      </c>
      <c r="H16" s="26">
        <f t="shared" si="1"/>
        <v>43543716.779999971</v>
      </c>
    </row>
    <row r="17" spans="2:8" ht="12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2.8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ht="12" x14ac:dyDescent="0.2">
      <c r="B36" s="9" t="s">
        <v>37</v>
      </c>
      <c r="C36" s="24">
        <v>231636530.63999999</v>
      </c>
      <c r="D36" s="24">
        <v>83705000</v>
      </c>
      <c r="E36" s="28">
        <f t="shared" si="3"/>
        <v>315341530.63999999</v>
      </c>
      <c r="F36" s="24">
        <v>315341530.63999999</v>
      </c>
      <c r="G36" s="24">
        <v>315341530.63999999</v>
      </c>
      <c r="H36" s="26">
        <f t="shared" ref="H36:H41" si="7">SUM(G36-C36)</f>
        <v>83705000</v>
      </c>
    </row>
    <row r="37" spans="2:8" ht="12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ht="12" x14ac:dyDescent="0.2">
      <c r="B39" s="9" t="s">
        <v>40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ht="12" x14ac:dyDescent="0.2">
      <c r="B43" s="7" t="s">
        <v>43</v>
      </c>
      <c r="C43" s="56">
        <f>SUM(C10:C17,C30,C36,C37,C39)</f>
        <v>552077918.63999999</v>
      </c>
      <c r="D43" s="56">
        <f t="shared" ref="D43:H43" si="10">SUM(D10:D17,D30,D36,D37,D39)</f>
        <v>127248716.78</v>
      </c>
      <c r="E43" s="36">
        <f t="shared" si="10"/>
        <v>679326635.41999996</v>
      </c>
      <c r="F43" s="56">
        <f t="shared" si="10"/>
        <v>679326635.41999996</v>
      </c>
      <c r="G43" s="56">
        <f t="shared" si="10"/>
        <v>679326635.41999996</v>
      </c>
      <c r="H43" s="36">
        <f t="shared" si="10"/>
        <v>127248716.77999997</v>
      </c>
    </row>
    <row r="44" spans="2:8" ht="12" x14ac:dyDescent="0.2">
      <c r="B44" s="7" t="s">
        <v>44</v>
      </c>
      <c r="C44" s="56"/>
      <c r="D44" s="56"/>
      <c r="E44" s="36"/>
      <c r="F44" s="56"/>
      <c r="G44" s="56"/>
      <c r="H44" s="36"/>
    </row>
    <row r="45" spans="2:8" ht="12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ht="12" x14ac:dyDescent="0.2">
      <c r="B47" s="7" t="s">
        <v>46</v>
      </c>
      <c r="C47" s="23"/>
      <c r="D47" s="15"/>
      <c r="E47" s="29"/>
      <c r="F47" s="15"/>
      <c r="G47" s="15"/>
      <c r="H47" s="29"/>
    </row>
    <row r="48" spans="2:8" ht="12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2.8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22.8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2.8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2.8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2.8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ht="12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ht="12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2.8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ht="12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ht="12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ht="12" x14ac:dyDescent="0.2">
      <c r="B73" s="7" t="s">
        <v>69</v>
      </c>
      <c r="C73" s="22">
        <f>SUM(C43,C68,C70)</f>
        <v>552077918.63999999</v>
      </c>
      <c r="D73" s="22">
        <f t="shared" ref="D73:G73" si="21">SUM(D43,D68,D70)</f>
        <v>127248716.78</v>
      </c>
      <c r="E73" s="26">
        <f t="shared" si="21"/>
        <v>679326635.41999996</v>
      </c>
      <c r="F73" s="22">
        <f t="shared" si="21"/>
        <v>679326635.41999996</v>
      </c>
      <c r="G73" s="22">
        <f t="shared" si="21"/>
        <v>679326635.41999996</v>
      </c>
      <c r="H73" s="26">
        <f>SUM(H43,H68,H70)</f>
        <v>127248716.77999997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ht="12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6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ht="12" x14ac:dyDescent="0.2">
      <c r="B86" s="35"/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87EWhAtkJElxfmt4lXjKIFkV+JcUoZd/6u4sp8sLLmqQ8lUac0QqLlDrfccs2MM9o+JKvHMJgNNILPffJmC8gg==" saltValue="XTbsLtEZ6rATClwQiv/Vo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2020-01-08T20:55:35Z</dcterms:created>
  <dcterms:modified xsi:type="dcterms:W3CDTF">2026-01-30T04:56:27Z</dcterms:modified>
</cp:coreProperties>
</file>