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cursos Financieros\Desktop\Respaldo 28-10-2021\RECURSOS FINANCIEROS\ADMON 2024-2027\CONGRESO CTA PUB 4TO TRIMESTRE 2025\"/>
    </mc:Choice>
  </mc:AlternateContent>
  <xr:revisionPtr revIDLastSave="0" documentId="13_ncr:1_{773B7ADB-A297-4233-8198-629EDD680BB8}" xr6:coauthVersionLast="47" xr6:coauthVersionMax="47" xr10:uidLastSave="{00000000-0000-0000-0000-000000000000}"/>
  <bookViews>
    <workbookView xWindow="28680" yWindow="-120" windowWidth="29040" windowHeight="15720" xr2:uid="{60D46415-AEA7-498F-B867-125AA7628B19}"/>
  </bookViews>
  <sheets>
    <sheet name="Prog y Proy de Inversión" sheetId="2" r:id="rId1"/>
  </sheets>
  <definedNames>
    <definedName name="_xlnm.Print_Area" localSheetId="0">'Prog y Proy de Inversión'!$B$2:$K$47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3" i="2" l="1"/>
  <c r="G17" i="2"/>
  <c r="I17" i="2"/>
  <c r="J17" i="2"/>
  <c r="F17" i="2"/>
  <c r="F16" i="2" s="1"/>
  <c r="F15" i="2" s="1"/>
  <c r="H23" i="2"/>
  <c r="H19" i="2"/>
  <c r="K19" i="2" s="1"/>
  <c r="H20" i="2"/>
  <c r="K20" i="2" s="1"/>
  <c r="H21" i="2"/>
  <c r="K21" i="2" s="1"/>
  <c r="H22" i="2"/>
  <c r="K22" i="2" s="1"/>
  <c r="H18" i="2"/>
  <c r="K18" i="2" s="1"/>
  <c r="K17" i="2" l="1"/>
  <c r="H17" i="2"/>
  <c r="F35" i="2" l="1"/>
  <c r="K35" i="2"/>
  <c r="K34" i="2" s="1"/>
  <c r="G35" i="2"/>
  <c r="G34" i="2" s="1"/>
  <c r="H35" i="2"/>
  <c r="H34" i="2" s="1"/>
  <c r="I35" i="2"/>
  <c r="I34" i="2" s="1"/>
  <c r="J35" i="2"/>
  <c r="J34" i="2" s="1"/>
  <c r="J16" i="2"/>
  <c r="J15" i="2" s="1"/>
  <c r="I16" i="2"/>
  <c r="I15" i="2" s="1"/>
  <c r="H16" i="2"/>
  <c r="G16" i="2"/>
  <c r="G15" i="2" s="1"/>
  <c r="F34" i="2" l="1"/>
  <c r="F11" i="2" s="1"/>
  <c r="F47" i="2" s="1"/>
  <c r="K16" i="2"/>
  <c r="K15" i="2" s="1"/>
  <c r="K11" i="2" s="1"/>
  <c r="K47" i="2" s="1"/>
  <c r="H15" i="2"/>
  <c r="H11" i="2" s="1"/>
  <c r="H47" i="2" s="1"/>
  <c r="I11" i="2"/>
  <c r="I47" i="2" s="1"/>
  <c r="J11" i="2"/>
  <c r="J47" i="2" s="1"/>
  <c r="G11" i="2"/>
  <c r="G47" i="2" s="1"/>
</calcChain>
</file>

<file path=xl/sharedStrings.xml><?xml version="1.0" encoding="utf-8"?>
<sst xmlns="http://schemas.openxmlformats.org/spreadsheetml/2006/main" count="47" uniqueCount="47">
  <si>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</si>
  <si>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</si>
  <si>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</si>
  <si>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</si>
  <si>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</si>
  <si>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</si>
  <si>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</si>
  <si>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</si>
  <si>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</si>
  <si>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</si>
  <si>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Programas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</si>
  <si>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</si>
  <si>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</si>
  <si>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</si>
  <si>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</si>
  <si>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</si>
  <si>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</si>
  <si>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</si>
  <si>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</si>
  <si>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</si>
  <si>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</si>
  <si>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</si>
  <si>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</si>
  <si>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</si>
  <si>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</si>
  <si>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</si>
  <si>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</si>
  <si>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</si>
  <si>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</si>
  <si>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</si>
  <si>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</si>
  <si>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</si>
  <si>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Costo financiero, deuda o apoyos a deudores y ahorradores de la banca</t>
  </si>
  <si>
    <t>Total del Gasto</t>
  </si>
  <si>
    <t>Programas y Proyectos de Inversión</t>
  </si>
  <si>
    <t>(Pesos)</t>
  </si>
  <si>
    <t>Participaciones a Entidades Federativas y Municipios</t>
  </si>
  <si>
    <t>Adeudos de Ejercicicios Fiscales anteriores</t>
  </si>
  <si>
    <t xml:space="preserve">INSTITUTO MUNICIPAL DE PENSIONES </t>
  </si>
  <si>
    <t>Procuración de la Salud del Empleado Municipal</t>
  </si>
  <si>
    <t>Servicio Medico Local</t>
  </si>
  <si>
    <t>Administración Institucional</t>
  </si>
  <si>
    <t>Servicio Medico Subrogado</t>
  </si>
  <si>
    <t>Licitaciones</t>
  </si>
  <si>
    <t>Medicina  Preventiva</t>
  </si>
  <si>
    <t>Del 01 de enero al 31 de diciembre de 2025</t>
  </si>
  <si>
    <t>ADEFAS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</si>
</sst>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5">
    <xf numFmtId="0" fontId="0" fillId="0" borderId="0" xfId="0"/>
    <xf numFmtId="0" fontId="1" fillId="0" borderId="1" xfId="1" applyBorder="1"/>
    <xf numFmtId="0" fontId="1" fillId="0" borderId="2" xfId="1" applyBorder="1"/>
    <xf numFmtId="0" fontId="1" fillId="0" borderId="12" xfId="1" applyBorder="1"/>
    <xf numFmtId="0" fontId="1" fillId="0" borderId="2" xfId="1" applyBorder="1" applyAlignment="1">
      <alignment horizontal="center"/>
    </xf>
    <xf numFmtId="0" fontId="1" fillId="0" borderId="12" xfId="1" applyBorder="1" applyAlignment="1">
      <alignment horizontal="center"/>
    </xf>
    <xf numFmtId="0" fontId="2" fillId="0" borderId="10" xfId="1" applyFont="1" applyBorder="1"/>
    <xf numFmtId="0" fontId="2" fillId="0" borderId="3" xfId="1" applyFont="1" applyBorder="1"/>
    <xf numFmtId="0" fontId="2" fillId="0" borderId="14" xfId="1" applyFont="1" applyBorder="1" applyAlignment="1">
      <alignment horizontal="center"/>
    </xf>
    <xf numFmtId="0" fontId="2" fillId="0" borderId="14" xfId="1" applyFont="1" applyBorder="1" applyAlignment="1">
      <alignment horizontal="center" vertical="center" wrapText="1"/>
    </xf>
    <xf numFmtId="0" fontId="2" fillId="0" borderId="4" xfId="1" applyFont="1" applyBorder="1"/>
    <xf numFmtId="0" fontId="2" fillId="0" borderId="0" xfId="1" applyFont="1"/>
    <xf numFmtId="4" fontId="2" fillId="0" borderId="10" xfId="1" applyNumberFormat="1" applyFont="1" applyBorder="1"/>
    <xf numFmtId="4" fontId="2" fillId="0" borderId="15" xfId="1" applyNumberFormat="1" applyFont="1" applyBorder="1"/>
    <xf numFmtId="4" fontId="2" fillId="0" borderId="0" xfId="1" applyNumberFormat="1" applyFont="1"/>
    <xf numFmtId="0" fontId="1" fillId="0" borderId="3" xfId="1" applyBorder="1"/>
    <xf numFmtId="0" fontId="1" fillId="0" borderId="0" xfId="1"/>
    <xf numFmtId="4" fontId="1" fillId="0" borderId="15" xfId="1" applyNumberFormat="1" applyBorder="1"/>
    <xf numFmtId="4" fontId="1" fillId="0" borderId="0" xfId="1" applyNumberFormat="1"/>
    <xf numFmtId="4" fontId="1" fillId="0" borderId="11" xfId="1" applyNumberFormat="1" applyBorder="1"/>
    <xf numFmtId="4" fontId="2" fillId="0" borderId="14" xfId="1" applyNumberFormat="1" applyFont="1" applyBorder="1"/>
    <xf numFmtId="0" fontId="2" fillId="0" borderId="13" xfId="1" applyFont="1" applyBorder="1" applyAlignment="1">
      <alignment horizontal="center"/>
    </xf>
    <xf numFmtId="0" fontId="2" fillId="0" borderId="8" xfId="1" applyFont="1" applyBorder="1" applyAlignment="1">
      <alignment horizontal="center"/>
    </xf>
    <xf numFmtId="0" fontId="2" fillId="0" borderId="9" xfId="1" applyFont="1" applyBorder="1" applyAlignment="1">
      <alignment horizontal="center"/>
    </xf>
    <xf numFmtId="0" fontId="2" fillId="0" borderId="3" xfId="1" applyFont="1" applyBorder="1" applyAlignment="1">
      <alignment horizontal="center"/>
    </xf>
    <xf numFmtId="0" fontId="2" fillId="0" borderId="7" xfId="1" applyFont="1" applyBorder="1" applyAlignment="1">
      <alignment horizontal="center"/>
    </xf>
    <xf numFmtId="0" fontId="2" fillId="0" borderId="4" xfId="1" applyFont="1" applyBorder="1" applyAlignment="1">
      <alignment horizontal="center"/>
    </xf>
    <xf numFmtId="0" fontId="2" fillId="0" borderId="5" xfId="1" applyFont="1" applyBorder="1" applyAlignment="1">
      <alignment horizontal="center"/>
    </xf>
    <xf numFmtId="0" fontId="2" fillId="0" borderId="6" xfId="1" applyFont="1" applyBorder="1" applyAlignment="1">
      <alignment horizontal="center"/>
    </xf>
    <xf numFmtId="0" fontId="2" fillId="0" borderId="1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1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 wrapText="1"/>
    </xf>
    <xf numFmtId="0" fontId="2" fillId="0" borderId="11" xfId="1" applyFont="1" applyBorder="1" applyAlignment="1">
      <alignment horizontal="center" vertical="center" wrapText="1"/>
    </xf>
    <xf numFmtId="0" fontId="1" fillId="0" borderId="0" xfId="1" applyFont="1"/>
    <xf numFmtId="4" fontId="1" fillId="0" borderId="15" xfId="1" applyNumberFormat="1" applyFont="1" applyBorder="1"/>
    <xf numFmtId="4" fontId="1" fillId="0" borderId="0" xfId="1" applyNumberFormat="1" applyFont="1"/>
    <xf numFmtId="4" fontId="1" fillId="0" borderId="0" xfId="1" applyNumberFormat="1" applyBorder="1"/>
    <xf numFmtId="0" fontId="2" fillId="0" borderId="0" xfId="1" applyFont="1" applyBorder="1" applyAlignment="1">
      <alignment horizontal="center"/>
    </xf>
  </cellXfs>
  <cellStyles count="2">
    <cellStyle name="Normal" xfId="0" builtinId="0"/>
    <cellStyle name="Normal 43" xfId="1" xr:uid="{4D8137BB-B846-45B2-947A-D6172C8A749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79C03B-5360-4A94-9DCD-58352423D88C}">
  <sheetPr>
    <pageSetUpPr fitToPage="1"/>
  </sheetPr>
  <dimension ref="B1:K47"/>
  <sheetViews>
    <sheetView tabSelected="1" workbookViewId="0">
      <selection activeCell="O14" sqref="O14"/>
    </sheetView>
  </sheetViews>
  <sheetFormatPr baseColWidth="10" defaultRowHeight="14.4" x14ac:dyDescent="0.3"/>
  <cols>
    <col min="5" max="5" width="52.21875" customWidth="1"/>
    <col min="6" max="6" width="16" customWidth="1"/>
    <col min="7" max="7" width="15.88671875" customWidth="1"/>
    <col min="8" max="8" width="16.5546875" customWidth="1"/>
    <col min="9" max="9" width="16.6640625" customWidth="1"/>
    <col min="10" max="10" width="16.44140625" customWidth="1"/>
    <col min="11" max="11" width="17.109375" customWidth="1"/>
  </cols>
  <sheetData>
    <row r="1" spans="2:11" ht="15" thickBot="1" x14ac:dyDescent="0.35"/>
    <row r="2" spans="2:11" x14ac:dyDescent="0.3">
      <c r="B2" s="1"/>
      <c r="C2" s="2"/>
      <c r="D2" s="2"/>
      <c r="E2" s="2"/>
      <c r="F2" s="2"/>
      <c r="G2" s="2"/>
      <c r="H2" s="2"/>
      <c r="I2" s="2"/>
      <c r="J2" s="2"/>
      <c r="K2" s="3"/>
    </row>
    <row r="3" spans="2:11" x14ac:dyDescent="0.3">
      <c r="B3" s="24" t="s">
        <v>38</v>
      </c>
      <c r="C3" s="44"/>
      <c r="D3" s="44"/>
      <c r="E3" s="44"/>
      <c r="F3" s="44"/>
      <c r="G3" s="44"/>
      <c r="H3" s="44"/>
      <c r="I3" s="44"/>
      <c r="J3" s="44"/>
      <c r="K3" s="25"/>
    </row>
    <row r="4" spans="2:11" x14ac:dyDescent="0.3">
      <c r="B4" s="24" t="s">
        <v>34</v>
      </c>
      <c r="C4" s="44"/>
      <c r="D4" s="44"/>
      <c r="E4" s="44"/>
      <c r="F4" s="44"/>
      <c r="G4" s="44"/>
      <c r="H4" s="44"/>
      <c r="I4" s="44"/>
      <c r="J4" s="44"/>
      <c r="K4" s="25"/>
    </row>
    <row r="5" spans="2:11" x14ac:dyDescent="0.3">
      <c r="B5" s="24" t="s">
        <v>45</v>
      </c>
      <c r="C5" s="44"/>
      <c r="D5" s="44"/>
      <c r="E5" s="44"/>
      <c r="F5" s="44"/>
      <c r="G5" s="44"/>
      <c r="H5" s="44"/>
      <c r="I5" s="44"/>
      <c r="J5" s="44"/>
      <c r="K5" s="25"/>
    </row>
    <row r="6" spans="2:11" ht="15" thickBot="1" x14ac:dyDescent="0.35">
      <c r="B6" s="26" t="s">
        <v>35</v>
      </c>
      <c r="C6" s="27"/>
      <c r="D6" s="27"/>
      <c r="E6" s="27"/>
      <c r="F6" s="27"/>
      <c r="G6" s="27"/>
      <c r="H6" s="27"/>
      <c r="I6" s="27"/>
      <c r="J6" s="27"/>
      <c r="K6" s="28"/>
    </row>
    <row r="7" spans="2:11" ht="15" thickBot="1" x14ac:dyDescent="0.35">
      <c r="B7" s="1"/>
      <c r="C7" s="2"/>
      <c r="D7" s="2"/>
      <c r="E7" s="2"/>
      <c r="F7" s="4"/>
      <c r="G7" s="4"/>
      <c r="H7" s="4"/>
      <c r="I7" s="4"/>
      <c r="J7" s="4"/>
      <c r="K7" s="5"/>
    </row>
    <row r="8" spans="2:11" ht="15" thickBot="1" x14ac:dyDescent="0.35">
      <c r="B8" s="29" t="s">
        <v>0</v>
      </c>
      <c r="C8" s="30"/>
      <c r="D8" s="31"/>
      <c r="E8" s="6"/>
      <c r="F8" s="21" t="s">
        <v>1</v>
      </c>
      <c r="G8" s="22"/>
      <c r="H8" s="22"/>
      <c r="I8" s="22"/>
      <c r="J8" s="23"/>
      <c r="K8" s="38" t="s">
        <v>2</v>
      </c>
    </row>
    <row r="9" spans="2:11" ht="29.4" thickBot="1" x14ac:dyDescent="0.35">
      <c r="B9" s="32"/>
      <c r="C9" s="33"/>
      <c r="D9" s="34"/>
      <c r="E9" s="7"/>
      <c r="F9" s="8" t="s">
        <v>3</v>
      </c>
      <c r="G9" s="9" t="s">
        <v>4</v>
      </c>
      <c r="H9" s="9" t="s">
        <v>5</v>
      </c>
      <c r="I9" s="9" t="s">
        <v>6</v>
      </c>
      <c r="J9" s="9" t="s">
        <v>7</v>
      </c>
      <c r="K9" s="39"/>
    </row>
    <row r="10" spans="2:11" ht="15" thickBot="1" x14ac:dyDescent="0.35">
      <c r="B10" s="35"/>
      <c r="C10" s="36"/>
      <c r="D10" s="37"/>
      <c r="E10" s="10"/>
      <c r="F10" s="8">
        <v>1</v>
      </c>
      <c r="G10" s="8">
        <v>2</v>
      </c>
      <c r="H10" s="8" t="s">
        <v>8</v>
      </c>
      <c r="I10" s="8">
        <v>4</v>
      </c>
      <c r="J10" s="8">
        <v>5</v>
      </c>
      <c r="K10" s="8" t="s">
        <v>9</v>
      </c>
    </row>
    <row r="11" spans="2:11" x14ac:dyDescent="0.3">
      <c r="B11" s="7" t="s">
        <v>10</v>
      </c>
      <c r="C11" s="11"/>
      <c r="D11" s="11"/>
      <c r="E11" s="11"/>
      <c r="F11" s="12">
        <f>+F12+F31+F34+F37+F15</f>
        <v>552077918.63999999</v>
      </c>
      <c r="G11" s="12">
        <f>+G12+G31+G34+G37+G42+G44+G15</f>
        <v>135004423.64999998</v>
      </c>
      <c r="H11" s="12">
        <f>+H12+H31+H34+H37+H42+H44+H15</f>
        <v>687082342.28999996</v>
      </c>
      <c r="I11" s="12">
        <f>+I12+I31+I34+I37+I42+I44+I15</f>
        <v>664411220.71000004</v>
      </c>
      <c r="J11" s="12">
        <f>+J12+J31+J34+J37+J42+J44+J15</f>
        <v>664411220.71000004</v>
      </c>
      <c r="K11" s="12">
        <f>+K12+K31+K34+K37+K42+K44+K15</f>
        <v>22671121.580000021</v>
      </c>
    </row>
    <row r="12" spans="2:11" x14ac:dyDescent="0.3">
      <c r="B12" s="7"/>
      <c r="C12" s="11" t="s">
        <v>11</v>
      </c>
      <c r="D12" s="11"/>
      <c r="E12" s="11"/>
      <c r="F12" s="13">
        <v>0</v>
      </c>
      <c r="G12" s="13">
        <v>0</v>
      </c>
      <c r="H12" s="13">
        <v>0</v>
      </c>
      <c r="I12" s="13">
        <v>0</v>
      </c>
      <c r="J12" s="13">
        <v>0</v>
      </c>
      <c r="K12" s="13">
        <v>0</v>
      </c>
    </row>
    <row r="13" spans="2:11" x14ac:dyDescent="0.3">
      <c r="B13" s="7"/>
      <c r="C13" s="11"/>
      <c r="D13" s="40" t="s">
        <v>12</v>
      </c>
      <c r="E13" s="40"/>
      <c r="F13" s="41">
        <v>0</v>
      </c>
      <c r="G13" s="41">
        <v>0</v>
      </c>
      <c r="H13" s="41">
        <v>0</v>
      </c>
      <c r="I13" s="41">
        <v>0</v>
      </c>
      <c r="J13" s="41">
        <v>0</v>
      </c>
      <c r="K13" s="41">
        <v>0</v>
      </c>
    </row>
    <row r="14" spans="2:11" x14ac:dyDescent="0.3">
      <c r="B14" s="7"/>
      <c r="C14" s="11"/>
      <c r="D14" s="40" t="s">
        <v>13</v>
      </c>
      <c r="E14" s="40"/>
      <c r="F14" s="41">
        <v>0</v>
      </c>
      <c r="G14" s="41">
        <v>0</v>
      </c>
      <c r="H14" s="41">
        <v>0</v>
      </c>
      <c r="I14" s="41">
        <v>0</v>
      </c>
      <c r="J14" s="41">
        <v>0</v>
      </c>
      <c r="K14" s="41">
        <v>0</v>
      </c>
    </row>
    <row r="15" spans="2:11" x14ac:dyDescent="0.3">
      <c r="B15" s="7"/>
      <c r="C15" s="11" t="s">
        <v>14</v>
      </c>
      <c r="D15" s="11"/>
      <c r="E15" s="11"/>
      <c r="F15" s="13">
        <f>+F16</f>
        <v>552077918.63999999</v>
      </c>
      <c r="G15" s="13">
        <f t="shared" ref="G15:K15" si="0">+G16</f>
        <v>135004423.64999998</v>
      </c>
      <c r="H15" s="13">
        <f t="shared" si="0"/>
        <v>687082342.28999996</v>
      </c>
      <c r="I15" s="13">
        <f t="shared" si="0"/>
        <v>664411220.71000004</v>
      </c>
      <c r="J15" s="13">
        <f t="shared" si="0"/>
        <v>664411220.71000004</v>
      </c>
      <c r="K15" s="13">
        <f t="shared" si="0"/>
        <v>22671121.580000021</v>
      </c>
    </row>
    <row r="16" spans="2:11" x14ac:dyDescent="0.3">
      <c r="B16" s="7"/>
      <c r="C16" s="11"/>
      <c r="D16" s="11" t="s">
        <v>15</v>
      </c>
      <c r="E16" s="11"/>
      <c r="F16" s="13">
        <f>+F17</f>
        <v>552077918.63999999</v>
      </c>
      <c r="G16" s="13">
        <f t="shared" ref="G16:K16" si="1">+G17</f>
        <v>135004423.64999998</v>
      </c>
      <c r="H16" s="13">
        <f t="shared" si="1"/>
        <v>687082342.28999996</v>
      </c>
      <c r="I16" s="13">
        <f t="shared" si="1"/>
        <v>664411220.71000004</v>
      </c>
      <c r="J16" s="13">
        <f t="shared" si="1"/>
        <v>664411220.71000004</v>
      </c>
      <c r="K16" s="13">
        <f t="shared" si="1"/>
        <v>22671121.580000021</v>
      </c>
    </row>
    <row r="17" spans="2:11" x14ac:dyDescent="0.3">
      <c r="B17" s="15"/>
      <c r="C17" s="16"/>
      <c r="D17" s="11" t="s">
        <v>39</v>
      </c>
      <c r="E17" s="11"/>
      <c r="F17" s="13">
        <f>SUM(F18:F23)</f>
        <v>552077918.63999999</v>
      </c>
      <c r="G17" s="13">
        <f t="shared" ref="G17:K17" si="2">SUM(G18:G23)</f>
        <v>135004423.64999998</v>
      </c>
      <c r="H17" s="13">
        <f t="shared" si="2"/>
        <v>687082342.28999996</v>
      </c>
      <c r="I17" s="13">
        <f t="shared" si="2"/>
        <v>664411220.71000004</v>
      </c>
      <c r="J17" s="13">
        <f t="shared" si="2"/>
        <v>664411220.71000004</v>
      </c>
      <c r="K17" s="13">
        <f t="shared" si="2"/>
        <v>22671121.580000021</v>
      </c>
    </row>
    <row r="18" spans="2:11" x14ac:dyDescent="0.3">
      <c r="B18" s="15"/>
      <c r="C18" s="16"/>
      <c r="D18" s="16"/>
      <c r="E18" s="16" t="s">
        <v>41</v>
      </c>
      <c r="F18" s="17">
        <v>39700188</v>
      </c>
      <c r="G18" s="17">
        <v>1532736.37</v>
      </c>
      <c r="H18" s="17">
        <f>+F18+G18</f>
        <v>41232924.369999997</v>
      </c>
      <c r="I18" s="17">
        <v>40463197.670000002</v>
      </c>
      <c r="J18" s="17">
        <v>40463197.670000002</v>
      </c>
      <c r="K18" s="17">
        <f>+H18-I18</f>
        <v>769726.69999999553</v>
      </c>
    </row>
    <row r="19" spans="2:11" x14ac:dyDescent="0.3">
      <c r="B19" s="15"/>
      <c r="C19" s="16"/>
      <c r="D19" s="16"/>
      <c r="E19" s="16" t="s">
        <v>40</v>
      </c>
      <c r="F19" s="17">
        <v>85766749</v>
      </c>
      <c r="G19" s="17">
        <v>253647.65</v>
      </c>
      <c r="H19" s="17">
        <f t="shared" ref="H19:H23" si="3">+F19+G19</f>
        <v>86020396.650000006</v>
      </c>
      <c r="I19" s="17">
        <v>84782642.400000006</v>
      </c>
      <c r="J19" s="17">
        <v>84782642.400000006</v>
      </c>
      <c r="K19" s="17">
        <f t="shared" ref="K19:K22" si="4">+H19-I19</f>
        <v>1237754.25</v>
      </c>
    </row>
    <row r="20" spans="2:11" x14ac:dyDescent="0.3">
      <c r="B20" s="15"/>
      <c r="C20" s="16"/>
      <c r="D20" s="16"/>
      <c r="E20" s="16" t="s">
        <v>42</v>
      </c>
      <c r="F20" s="17">
        <v>131323663</v>
      </c>
      <c r="G20" s="17">
        <v>75362791.969999999</v>
      </c>
      <c r="H20" s="17">
        <f t="shared" si="3"/>
        <v>206686454.97</v>
      </c>
      <c r="I20" s="17">
        <v>206319962.55000001</v>
      </c>
      <c r="J20" s="18">
        <v>206319962.55000001</v>
      </c>
      <c r="K20" s="17">
        <f t="shared" si="4"/>
        <v>366492.41999998689</v>
      </c>
    </row>
    <row r="21" spans="2:11" x14ac:dyDescent="0.3">
      <c r="B21" s="15"/>
      <c r="C21" s="16"/>
      <c r="D21" s="16"/>
      <c r="E21" s="16" t="s">
        <v>43</v>
      </c>
      <c r="F21" s="17">
        <v>221249198.63999999</v>
      </c>
      <c r="G21" s="17">
        <v>76802117.219999999</v>
      </c>
      <c r="H21" s="17">
        <f t="shared" si="3"/>
        <v>298051315.86000001</v>
      </c>
      <c r="I21" s="17">
        <v>277754167.64999998</v>
      </c>
      <c r="J21" s="18">
        <v>277754167.64999998</v>
      </c>
      <c r="K21" s="17">
        <f t="shared" si="4"/>
        <v>20297148.210000038</v>
      </c>
    </row>
    <row r="22" spans="2:11" x14ac:dyDescent="0.3">
      <c r="B22" s="15"/>
      <c r="C22" s="16"/>
      <c r="D22" s="16"/>
      <c r="E22" s="16" t="s">
        <v>44</v>
      </c>
      <c r="F22" s="17">
        <v>38120</v>
      </c>
      <c r="G22" s="17">
        <v>-35510</v>
      </c>
      <c r="H22" s="17">
        <f t="shared" si="3"/>
        <v>2610</v>
      </c>
      <c r="I22" s="17">
        <v>2610</v>
      </c>
      <c r="J22" s="18">
        <v>2610</v>
      </c>
      <c r="K22" s="17">
        <f t="shared" si="4"/>
        <v>0</v>
      </c>
    </row>
    <row r="23" spans="2:11" x14ac:dyDescent="0.3">
      <c r="B23" s="15"/>
      <c r="C23" s="16"/>
      <c r="D23" s="16"/>
      <c r="E23" s="16" t="s">
        <v>46</v>
      </c>
      <c r="F23" s="17">
        <v>74000000</v>
      </c>
      <c r="G23" s="17">
        <v>-18911359.559999999</v>
      </c>
      <c r="H23" s="43">
        <f t="shared" si="3"/>
        <v>55088640.439999998</v>
      </c>
      <c r="I23" s="17">
        <v>55088640.439999998</v>
      </c>
      <c r="J23" s="18">
        <v>55088640.439999998</v>
      </c>
      <c r="K23" s="17">
        <f>+H23-I23</f>
        <v>0</v>
      </c>
    </row>
    <row r="24" spans="2:11" x14ac:dyDescent="0.3">
      <c r="B24" s="15"/>
      <c r="C24" s="16"/>
      <c r="D24" s="16" t="s">
        <v>16</v>
      </c>
      <c r="E24" s="16"/>
      <c r="F24" s="41">
        <v>0</v>
      </c>
      <c r="G24" s="17">
        <v>0</v>
      </c>
      <c r="H24" s="18">
        <v>0</v>
      </c>
      <c r="I24" s="17">
        <v>0</v>
      </c>
      <c r="J24" s="18">
        <v>0</v>
      </c>
      <c r="K24" s="17">
        <v>0</v>
      </c>
    </row>
    <row r="25" spans="2:11" x14ac:dyDescent="0.3">
      <c r="B25" s="15"/>
      <c r="C25" s="16"/>
      <c r="D25" s="16" t="s">
        <v>17</v>
      </c>
      <c r="E25" s="16"/>
      <c r="F25" s="41">
        <v>0</v>
      </c>
      <c r="G25" s="17">
        <v>0</v>
      </c>
      <c r="H25" s="18">
        <v>0</v>
      </c>
      <c r="I25" s="17">
        <v>0</v>
      </c>
      <c r="J25" s="18">
        <v>0</v>
      </c>
      <c r="K25" s="17">
        <v>0</v>
      </c>
    </row>
    <row r="26" spans="2:11" x14ac:dyDescent="0.3">
      <c r="B26" s="7"/>
      <c r="C26" s="11"/>
      <c r="D26" s="40" t="s">
        <v>18</v>
      </c>
      <c r="E26" s="40"/>
      <c r="F26" s="41">
        <v>0</v>
      </c>
      <c r="G26" s="41">
        <v>0</v>
      </c>
      <c r="H26" s="42">
        <v>0</v>
      </c>
      <c r="I26" s="41">
        <v>0</v>
      </c>
      <c r="J26" s="42">
        <v>0</v>
      </c>
      <c r="K26" s="41">
        <v>0</v>
      </c>
    </row>
    <row r="27" spans="2:11" x14ac:dyDescent="0.3">
      <c r="B27" s="15"/>
      <c r="C27" s="16"/>
      <c r="D27" s="16" t="s">
        <v>19</v>
      </c>
      <c r="E27" s="16"/>
      <c r="F27" s="17"/>
      <c r="G27" s="17"/>
      <c r="H27" s="18"/>
      <c r="I27" s="17"/>
      <c r="J27" s="18"/>
      <c r="K27" s="17"/>
    </row>
    <row r="28" spans="2:11" x14ac:dyDescent="0.3">
      <c r="B28" s="15"/>
      <c r="C28" s="16"/>
      <c r="D28" s="16" t="s">
        <v>20</v>
      </c>
      <c r="E28" s="16"/>
      <c r="F28" s="17"/>
      <c r="G28" s="17"/>
      <c r="H28" s="18"/>
      <c r="I28" s="17"/>
      <c r="J28" s="18"/>
      <c r="K28" s="17"/>
    </row>
    <row r="29" spans="2:11" x14ac:dyDescent="0.3">
      <c r="B29" s="7"/>
      <c r="C29" s="11"/>
      <c r="D29" s="40" t="s">
        <v>21</v>
      </c>
      <c r="E29" s="40"/>
      <c r="F29" s="41">
        <v>0</v>
      </c>
      <c r="G29" s="41">
        <v>0</v>
      </c>
      <c r="H29" s="42">
        <v>0</v>
      </c>
      <c r="I29" s="41">
        <v>0</v>
      </c>
      <c r="J29" s="42">
        <v>0</v>
      </c>
      <c r="K29" s="41">
        <v>0</v>
      </c>
    </row>
    <row r="30" spans="2:11" x14ac:dyDescent="0.3">
      <c r="B30" s="7"/>
      <c r="C30" s="11"/>
      <c r="D30" s="40" t="s">
        <v>22</v>
      </c>
      <c r="E30" s="40"/>
      <c r="F30" s="41">
        <v>0</v>
      </c>
      <c r="G30" s="41">
        <v>0</v>
      </c>
      <c r="H30" s="42">
        <v>0</v>
      </c>
      <c r="I30" s="41">
        <v>0</v>
      </c>
      <c r="J30" s="42">
        <v>0</v>
      </c>
      <c r="K30" s="41">
        <v>0</v>
      </c>
    </row>
    <row r="31" spans="2:11" x14ac:dyDescent="0.3">
      <c r="B31" s="7"/>
      <c r="C31" s="11" t="s">
        <v>23</v>
      </c>
      <c r="D31" s="11"/>
      <c r="E31" s="11"/>
      <c r="F31" s="13">
        <v>0</v>
      </c>
      <c r="G31" s="13">
        <v>0</v>
      </c>
      <c r="H31" s="14">
        <v>0</v>
      </c>
      <c r="I31" s="13">
        <v>0</v>
      </c>
      <c r="J31" s="14">
        <v>0</v>
      </c>
      <c r="K31" s="13">
        <v>0</v>
      </c>
    </row>
    <row r="32" spans="2:11" x14ac:dyDescent="0.3">
      <c r="B32" s="7"/>
      <c r="C32" s="11"/>
      <c r="D32" s="40" t="s">
        <v>24</v>
      </c>
      <c r="E32" s="40"/>
      <c r="F32" s="41">
        <v>0</v>
      </c>
      <c r="G32" s="41">
        <v>0</v>
      </c>
      <c r="H32" s="42">
        <v>0</v>
      </c>
      <c r="I32" s="41">
        <v>0</v>
      </c>
      <c r="J32" s="42">
        <v>0</v>
      </c>
      <c r="K32" s="41">
        <v>0</v>
      </c>
    </row>
    <row r="33" spans="2:11" x14ac:dyDescent="0.3">
      <c r="B33" s="15"/>
      <c r="C33" s="16"/>
      <c r="D33" s="16" t="s">
        <v>25</v>
      </c>
      <c r="E33" s="16"/>
      <c r="F33" s="17">
        <v>0</v>
      </c>
      <c r="G33" s="17">
        <v>0</v>
      </c>
      <c r="H33" s="17">
        <v>0</v>
      </c>
      <c r="I33" s="17">
        <v>0</v>
      </c>
      <c r="J33" s="17">
        <v>0</v>
      </c>
      <c r="K33" s="17">
        <v>0</v>
      </c>
    </row>
    <row r="34" spans="2:11" x14ac:dyDescent="0.3">
      <c r="B34" s="7"/>
      <c r="C34" s="11" t="s">
        <v>26</v>
      </c>
      <c r="D34" s="11"/>
      <c r="E34" s="11"/>
      <c r="F34" s="13">
        <f>+F35</f>
        <v>0</v>
      </c>
      <c r="G34" s="13">
        <f>+G35</f>
        <v>0</v>
      </c>
      <c r="H34" s="13">
        <f>+H35</f>
        <v>0</v>
      </c>
      <c r="I34" s="13">
        <f>+I35</f>
        <v>0</v>
      </c>
      <c r="J34" s="13">
        <f t="shared" ref="J34:K34" si="5">+J35</f>
        <v>0</v>
      </c>
      <c r="K34" s="13">
        <f t="shared" si="5"/>
        <v>0</v>
      </c>
    </row>
    <row r="35" spans="2:11" x14ac:dyDescent="0.3">
      <c r="B35" s="7"/>
      <c r="C35" s="11"/>
      <c r="D35" s="40" t="s">
        <v>27</v>
      </c>
      <c r="E35" s="40"/>
      <c r="F35" s="41">
        <f>+F33+F36</f>
        <v>0</v>
      </c>
      <c r="G35" s="41">
        <f>+G33+G36</f>
        <v>0</v>
      </c>
      <c r="H35" s="41">
        <f>+H33+H36</f>
        <v>0</v>
      </c>
      <c r="I35" s="41">
        <f>+I33+I36</f>
        <v>0</v>
      </c>
      <c r="J35" s="41">
        <f>+J33+J36</f>
        <v>0</v>
      </c>
      <c r="K35" s="41">
        <f>+K33+K36</f>
        <v>0</v>
      </c>
    </row>
    <row r="36" spans="2:11" x14ac:dyDescent="0.3">
      <c r="B36" s="15"/>
      <c r="C36" s="16"/>
      <c r="D36" s="16" t="s">
        <v>28</v>
      </c>
      <c r="E36" s="16"/>
      <c r="F36" s="17">
        <v>0</v>
      </c>
      <c r="G36" s="17">
        <v>0</v>
      </c>
      <c r="H36" s="17">
        <v>0</v>
      </c>
      <c r="I36" s="17">
        <v>0</v>
      </c>
      <c r="J36" s="17">
        <v>0</v>
      </c>
      <c r="K36" s="17">
        <v>0</v>
      </c>
    </row>
    <row r="37" spans="2:11" x14ac:dyDescent="0.3">
      <c r="B37" s="7"/>
      <c r="C37" s="11" t="s">
        <v>29</v>
      </c>
      <c r="D37" s="11"/>
      <c r="E37" s="11"/>
      <c r="F37" s="13">
        <v>0</v>
      </c>
      <c r="G37" s="13">
        <v>0</v>
      </c>
      <c r="H37" s="14">
        <v>0</v>
      </c>
      <c r="I37" s="13">
        <v>0</v>
      </c>
      <c r="J37" s="14">
        <v>0</v>
      </c>
      <c r="K37" s="13">
        <v>0</v>
      </c>
    </row>
    <row r="38" spans="2:11" x14ac:dyDescent="0.3">
      <c r="B38" s="15"/>
      <c r="C38" s="16"/>
      <c r="D38" s="16" t="s">
        <v>30</v>
      </c>
      <c r="E38" s="16"/>
      <c r="F38" s="17">
        <v>0</v>
      </c>
      <c r="G38" s="17">
        <v>0</v>
      </c>
      <c r="H38" s="17">
        <v>0</v>
      </c>
      <c r="I38" s="17">
        <v>0</v>
      </c>
      <c r="J38" s="17">
        <v>0</v>
      </c>
      <c r="K38" s="17">
        <v>0</v>
      </c>
    </row>
    <row r="39" spans="2:11" x14ac:dyDescent="0.3">
      <c r="B39" s="15"/>
      <c r="C39" s="16"/>
      <c r="D39" s="16" t="s">
        <v>31</v>
      </c>
      <c r="E39" s="16"/>
      <c r="F39" s="17">
        <v>0</v>
      </c>
      <c r="G39" s="17">
        <v>0</v>
      </c>
      <c r="H39" s="17">
        <v>0</v>
      </c>
      <c r="I39" s="17">
        <v>0</v>
      </c>
      <c r="J39" s="17">
        <v>0</v>
      </c>
      <c r="K39" s="17">
        <v>0</v>
      </c>
    </row>
    <row r="40" spans="2:11" x14ac:dyDescent="0.3">
      <c r="B40" s="15"/>
      <c r="C40" s="16"/>
      <c r="D40" s="16"/>
      <c r="E40" s="16"/>
      <c r="F40" s="17"/>
      <c r="G40" s="17"/>
      <c r="H40" s="18"/>
      <c r="I40" s="17"/>
      <c r="J40" s="18"/>
      <c r="K40" s="17"/>
    </row>
    <row r="41" spans="2:11" x14ac:dyDescent="0.3">
      <c r="B41" s="7"/>
      <c r="C41" s="11" t="s">
        <v>36</v>
      </c>
      <c r="D41" s="11"/>
      <c r="E41" s="11"/>
      <c r="F41" s="13"/>
      <c r="G41" s="13"/>
      <c r="H41" s="14"/>
      <c r="I41" s="13"/>
      <c r="J41" s="14"/>
      <c r="K41" s="13"/>
    </row>
    <row r="42" spans="2:11" x14ac:dyDescent="0.3">
      <c r="B42" s="7"/>
      <c r="C42" s="11" t="s">
        <v>32</v>
      </c>
      <c r="D42" s="11"/>
      <c r="E42" s="11"/>
      <c r="F42" s="13">
        <v>0</v>
      </c>
      <c r="G42" s="13">
        <v>0</v>
      </c>
      <c r="H42" s="13">
        <v>0</v>
      </c>
      <c r="I42" s="13">
        <v>0</v>
      </c>
      <c r="J42" s="13">
        <v>0</v>
      </c>
      <c r="K42" s="13">
        <v>0</v>
      </c>
    </row>
    <row r="43" spans="2:11" x14ac:dyDescent="0.3">
      <c r="B43" s="7"/>
      <c r="C43" s="11"/>
      <c r="D43" s="11"/>
      <c r="E43" s="11"/>
      <c r="F43" s="13"/>
      <c r="G43" s="13"/>
      <c r="H43" s="14"/>
      <c r="I43" s="13"/>
      <c r="J43" s="14"/>
      <c r="K43" s="13"/>
    </row>
    <row r="44" spans="2:11" x14ac:dyDescent="0.3">
      <c r="B44" s="7"/>
      <c r="C44" s="11" t="s">
        <v>37</v>
      </c>
      <c r="D44" s="11"/>
      <c r="E44" s="11"/>
      <c r="F44" s="13">
        <v>0</v>
      </c>
      <c r="G44" s="13">
        <v>0</v>
      </c>
      <c r="H44" s="14">
        <v>0</v>
      </c>
      <c r="I44" s="13">
        <v>0</v>
      </c>
      <c r="J44" s="14">
        <v>0</v>
      </c>
      <c r="K44" s="13">
        <v>0</v>
      </c>
    </row>
    <row r="45" spans="2:11" x14ac:dyDescent="0.3">
      <c r="B45" s="15"/>
      <c r="C45" s="16"/>
      <c r="D45" s="16"/>
      <c r="E45" s="16"/>
      <c r="F45" s="17"/>
      <c r="G45" s="17"/>
      <c r="H45" s="18"/>
      <c r="I45" s="17"/>
      <c r="J45" s="18"/>
      <c r="K45" s="17"/>
    </row>
    <row r="46" spans="2:11" ht="15" thickBot="1" x14ac:dyDescent="0.35">
      <c r="B46" s="15"/>
      <c r="C46" s="16"/>
      <c r="D46" s="16"/>
      <c r="E46" s="16"/>
      <c r="F46" s="17"/>
      <c r="G46" s="19"/>
      <c r="H46" s="18"/>
      <c r="I46" s="19"/>
      <c r="J46" s="18"/>
      <c r="K46" s="19"/>
    </row>
    <row r="47" spans="2:11" ht="15" thickBot="1" x14ac:dyDescent="0.35">
      <c r="B47" s="21" t="s">
        <v>33</v>
      </c>
      <c r="C47" s="22"/>
      <c r="D47" s="22"/>
      <c r="E47" s="23"/>
      <c r="F47" s="20">
        <f>F11+F42+F44</f>
        <v>552077918.63999999</v>
      </c>
      <c r="G47" s="20">
        <f>G11+G42+G44</f>
        <v>135004423.64999998</v>
      </c>
      <c r="H47" s="20">
        <f>H11+H42+H44</f>
        <v>687082342.28999996</v>
      </c>
      <c r="I47" s="20">
        <f>I11+I42+I44</f>
        <v>664411220.71000004</v>
      </c>
      <c r="J47" s="20">
        <f>J11+J42+J44</f>
        <v>664411220.71000004</v>
      </c>
      <c r="K47" s="20">
        <f>K11+K42+K44</f>
        <v>22671121.580000021</v>
      </c>
    </row>
  </sheetData>
  <mergeCells count="8">
    <mergeCell ref="B47:E47"/>
    <mergeCell ref="B3:K3"/>
    <mergeCell ref="B4:K4"/>
    <mergeCell ref="B5:K5"/>
    <mergeCell ref="B6:K6"/>
    <mergeCell ref="B8:D10"/>
    <mergeCell ref="F8:J8"/>
    <mergeCell ref="K8:K9"/>
  </mergeCells>
  <pageMargins left="0.70866141732283472" right="0.70866141732283472" top="0.94488188976377963" bottom="0.74803149606299213" header="0.31496062992125984" footer="0.31496062992125984"/>
  <pageSetup paperSize="9" scale="47" fitToHeight="2" orientation="portrait" r:id="rId1"/>
  <headerFooter>
    <oddHeader>&amp;C&amp;G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Prog y Proy de Inversión</vt:lpstr>
      <vt:lpstr>'Prog y Proy de Inversión'!Área_de_impresión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osmar portillo anchondo</dc:creator>
  <cp:lastModifiedBy>Impe 1</cp:lastModifiedBy>
  <dcterms:created xsi:type="dcterms:W3CDTF">2024-02-16T20:01:22Z</dcterms:created>
  <dcterms:modified xsi:type="dcterms:W3CDTF">2026-02-10T03:06:10Z</dcterms:modified>
</cp:coreProperties>
</file>