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A96EB911-5AA3-49B5-AC8F-6645AB5FFA27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2868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<sst xmlns="http://schemas.openxmlformats.org/spreadsheetml/2006/main" count="20" uniqueCount="20">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</sst>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C35" sqref="C35"/>
    </sheetView>
  </sheetViews>
  <sheetFormatPr baseColWidth="10" defaultColWidth="11.5546875" defaultRowHeight="11.4" x14ac:dyDescent="0.2"/>
  <cols>
    <col min="1" max="1" width="4.6640625" style="16" customWidth="1"/>
    <col min="2" max="2" width="39.5546875" style="16" customWidth="1"/>
    <col min="3" max="8" width="14.6640625" style="16" customWidth="1"/>
    <col min="9" max="9" width="4.6640625" style="16" customWidth="1"/>
    <col min="10" max="16384" width="11.5546875" style="16"/>
  </cols>
  <sheetData>
    <row r="1" spans="2:8" ht="12" thickBot="1" x14ac:dyDescent="0.25"/>
    <row r="2" spans="2:8" ht="12" x14ac:dyDescent="0.2">
      <c r="B2" s="21" t="s">
        <v>18</v>
      </c>
      <c r="C2" s="22"/>
      <c r="D2" s="22"/>
      <c r="E2" s="22"/>
      <c r="F2" s="22"/>
      <c r="G2" s="22"/>
      <c r="H2" s="23"/>
    </row>
    <row r="3" spans="2:8" ht="12" x14ac:dyDescent="0.2">
      <c r="B3" s="24" t="s">
        <v>0</v>
      </c>
      <c r="C3" s="25"/>
      <c r="D3" s="25"/>
      <c r="E3" s="25"/>
      <c r="F3" s="25"/>
      <c r="G3" s="25"/>
      <c r="H3" s="26"/>
    </row>
    <row r="4" spans="2:8" ht="12" x14ac:dyDescent="0.2">
      <c r="B4" s="24" t="s">
        <v>1</v>
      </c>
      <c r="C4" s="25"/>
      <c r="D4" s="25"/>
      <c r="E4" s="25"/>
      <c r="F4" s="25"/>
      <c r="G4" s="25"/>
      <c r="H4" s="26"/>
    </row>
    <row r="5" spans="2:8" ht="12.6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6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6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6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ht="12" x14ac:dyDescent="0.2">
      <c r="B10" s="5" t="s">
        <v>12</v>
      </c>
      <c r="C10" s="11">
        <v>477421004.63999999</v>
      </c>
      <c r="D10" s="12">
        <v>209258641.31</v>
      </c>
      <c r="E10" s="13">
        <f>C10+D10</f>
        <v>686679645.95000005</v>
      </c>
      <c r="F10" s="12">
        <v>664166684.13999999</v>
      </c>
      <c r="G10" s="11">
        <v>664166684.13999999</v>
      </c>
      <c r="H10" s="14">
        <f>E10-F10</f>
        <v>22512961.810000062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ht="12" x14ac:dyDescent="0.2">
      <c r="B12" s="5" t="s">
        <v>13</v>
      </c>
      <c r="C12" s="11">
        <v>656914</v>
      </c>
      <c r="D12" s="12">
        <v>-254217.66</v>
      </c>
      <c r="E12" s="13">
        <f>C12+D12</f>
        <v>402696.33999999997</v>
      </c>
      <c r="F12" s="12">
        <v>244536.57</v>
      </c>
      <c r="G12" s="11">
        <v>244536.57</v>
      </c>
      <c r="H12" s="14">
        <f>E12-F12</f>
        <v>158159.76999999996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74000000</v>
      </c>
      <c r="D14" s="12">
        <v>-74000000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ht="12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ht="12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" thickBot="1" x14ac:dyDescent="0.25">
      <c r="B19" s="6"/>
      <c r="C19" s="13"/>
      <c r="D19" s="15"/>
      <c r="E19" s="13"/>
      <c r="F19" s="15"/>
      <c r="G19" s="13"/>
      <c r="H19" s="14"/>
    </row>
    <row r="20" spans="2:8" ht="12.6" thickBot="1" x14ac:dyDescent="0.25">
      <c r="B20" s="7" t="s">
        <v>17</v>
      </c>
      <c r="C20" s="17">
        <f>SUM(C18,C16,C14,C10,C12)</f>
        <v>552077918.63999999</v>
      </c>
      <c r="D20" s="18">
        <f>SUM(D18,D16,D14,D12,D10)</f>
        <v>135004423.65000001</v>
      </c>
      <c r="E20" s="17">
        <f>SUM(E18,E16,E14,E12,E10)</f>
        <v>687082342.29000008</v>
      </c>
      <c r="F20" s="18">
        <f>SUM(F18,F16,F14,F12,F10)</f>
        <v>664411220.71000004</v>
      </c>
      <c r="G20" s="17">
        <f>SUM(G18,G16,G14,G12,G10)</f>
        <v>664411220.71000004</v>
      </c>
      <c r="H20" s="19">
        <f>E20-F20</f>
        <v>22671121.580000043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2.6" customHeight="1" x14ac:dyDescent="0.2">
      <c r="B28" s="38"/>
      <c r="C28" s="38"/>
      <c r="D28" s="38"/>
      <c r="E28" s="38"/>
      <c r="F28" s="38"/>
      <c r="G28" s="38"/>
      <c r="H28" s="38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2019-12-04T17:27:23Z</dcterms:created>
  <dcterms:modified xsi:type="dcterms:W3CDTF">2026-01-30T02:59:24Z</dcterms:modified>
</cp:coreProperties>
</file>