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B5871FA3-2EC2-4CC3-9150-9376E117C111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28680" yWindow="-120" windowWidth="29040" windowHeight="15720" xr2:uid="{00000000-000D-0000-FFFF-FFFF00000000}"/>
  </bookViews>
  <sheets>
    <sheet name="EAA" sheetId="1" r:id="rId1"/>
  </sheets>
  <definedNames>
    <definedName name="ANEXO">#REF!</definedName>
    <definedName name="_xlnm.Print_Area" localSheetId="0">EAA!$B$2:$G$40,EAA!$B$43:$G$81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G52" i="1"/>
  <c r="F53" i="1"/>
  <c r="G53" i="1"/>
  <c r="F54" i="1"/>
  <c r="G54" i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E60" i="1"/>
  <c r="D60" i="1"/>
  <c r="C60" i="1"/>
  <c r="F60" i="1" s="1"/>
  <c r="G60" i="1" s="1"/>
  <c r="F58" i="1"/>
  <c r="G58" i="1" s="1"/>
  <c r="F57" i="1"/>
  <c r="G57" i="1" s="1"/>
  <c r="F56" i="1"/>
  <c r="G56" i="1" s="1"/>
  <c r="F55" i="1"/>
  <c r="G55" i="1" s="1"/>
  <c r="E51" i="1"/>
  <c r="E49" i="1" s="1"/>
  <c r="D51" i="1"/>
  <c r="D49" i="1" s="1"/>
  <c r="C51" i="1"/>
  <c r="C49" i="1" s="1"/>
  <c r="F49" i="1" s="1"/>
  <c r="G4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/>
  <c r="F51" i="1" l="1"/>
  <c r="G51" i="1" s="1"/>
  <c r="D8" i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<sst xmlns="http://schemas.openxmlformats.org/spreadsheetml/2006/main" count="71" uniqueCount="37">
  <si>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</si>
  <si>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</si>
  <si>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</si>
  <si>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</si>
  <si>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</si>
  <si>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</si>
  <si>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</si>
  <si>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</si>
  <si>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</si>
  <si>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</si>
  <si>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</si>
  <si>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</si>
  <si>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</si>
  <si>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</si>
  <si>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</si>
  <si>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</si>
  <si>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</si>
  <si>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</si>
  <si>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</si>
  <si>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</si>
  <si>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</si>
  <si>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</si>
  <si>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</si>
  <si>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</si>
  <si>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</si>
  <si>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</si>
  <si>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</si>
  <si>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</si>
  <si>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</si>
  <si>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</si>
  <si>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</si>
  <si>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31 de diciembre del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</si>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</sst>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3" borderId="12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5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Border="1" applyProtection="1">
      <protection locked="0"/>
    </xf>
    <xf numFmtId="0" fontId="5" fillId="0" borderId="4" xfId="0" applyFont="1" applyBorder="1" applyAlignment="1" applyProtection="1">
      <alignment horizontal="left" vertical="center" wrapText="1" indent="2"/>
      <protection locked="0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0" fontId="4" fillId="0" borderId="6" xfId="0" applyFont="1" applyBorder="1" applyAlignment="1" applyProtection="1">
      <alignment horizontal="left" vertical="center" wrapText="1" indent="2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8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31</xdr:row>
      <xdr:rowOff>66675</xdr:rowOff>
    </xdr:from>
    <xdr:to>
      <xdr:col>1</xdr:col>
      <xdr:colOff>2543747</xdr:colOff>
      <xdr:row>37</xdr:row>
      <xdr:rowOff>93808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8C52AE-09F5-4A33-A015-056CAC568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895975"/>
          <a:ext cx="2200847" cy="114155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31</xdr:row>
      <xdr:rowOff>104775</xdr:rowOff>
    </xdr:from>
    <xdr:to>
      <xdr:col>6</xdr:col>
      <xdr:colOff>974015</xdr:colOff>
      <xdr:row>37</xdr:row>
      <xdr:rowOff>70943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3564D8-A0CC-4D63-90C8-F0083FE9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4" y="5934075"/>
          <a:ext cx="1936041" cy="1080593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72</xdr:row>
      <xdr:rowOff>66675</xdr:rowOff>
    </xdr:from>
    <xdr:ext cx="2200847" cy="1141558"/>
    <xdr:pic>
      <xdr:nvPicPr>
        <xdr:cNvPr id="6" name="Imagen 5">
          <a:extLst>
            <a:ext uri="{FF2B5EF4-FFF2-40B4-BE49-F238E27FC236}">
              <a16:creationId xmlns:a16="http://schemas.microsoft.com/office/drawing/2014/main" id="{C82AEFFF-623F-431A-9F28-7A9ABBC8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895975"/>
          <a:ext cx="2200847" cy="1141558"/>
        </a:xfrm>
        <a:prstGeom prst="rect">
          <a:avLst/>
        </a:prstGeom>
      </xdr:spPr>
    </xdr:pic>
    <xdr:clientData/>
  </xdr:oneCellAnchor>
  <xdr:oneCellAnchor>
    <xdr:from>
      <xdr:col>4</xdr:col>
      <xdr:colOff>1047749</xdr:colOff>
      <xdr:row>72</xdr:row>
      <xdr:rowOff>142875</xdr:rowOff>
    </xdr:from>
    <xdr:ext cx="1936041" cy="1080593"/>
    <xdr:pic>
      <xdr:nvPicPr>
        <xdr:cNvPr id="7" name="Imagen 6">
          <a:extLst>
            <a:ext uri="{FF2B5EF4-FFF2-40B4-BE49-F238E27FC236}">
              <a16:creationId xmlns:a16="http://schemas.microsoft.com/office/drawing/2014/main" id="{46A02F5D-1982-45C8-943A-DE225EC2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4" y="13411200"/>
          <a:ext cx="1936041" cy="10805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H303"/>
  <sheetViews>
    <sheetView tabSelected="1" topLeftCell="A63" zoomScaleNormal="100" workbookViewId="0">
      <selection activeCell="B2" sqref="B2:G81"/>
    </sheetView>
  </sheetViews>
  <sheetFormatPr baseColWidth="10" defaultColWidth="11.5546875" defaultRowHeight="11.4" x14ac:dyDescent="0.2"/>
  <cols>
    <col min="1" max="1" width="2.6640625" style="13" customWidth="1"/>
    <col min="2" max="2" width="43.33203125" style="13" customWidth="1"/>
    <col min="3" max="3" width="13.6640625" style="13" customWidth="1"/>
    <col min="4" max="4" width="15.33203125" style="13" customWidth="1"/>
    <col min="5" max="5" width="15.88671875" style="13" customWidth="1"/>
    <col min="6" max="6" width="14.88671875" style="13" customWidth="1"/>
    <col min="7" max="7" width="15.109375" style="13" customWidth="1"/>
    <col min="8" max="16384" width="11.5546875" style="13"/>
  </cols>
  <sheetData>
    <row r="1" spans="2:7" ht="12" thickBot="1" x14ac:dyDescent="0.25"/>
    <row r="2" spans="2:7" ht="12" x14ac:dyDescent="0.2">
      <c r="B2" s="39" t="s">
        <v>30</v>
      </c>
      <c r="C2" s="40"/>
      <c r="D2" s="40"/>
      <c r="E2" s="40"/>
      <c r="F2" s="40"/>
      <c r="G2" s="41"/>
    </row>
    <row r="3" spans="2:7" ht="12" x14ac:dyDescent="0.2">
      <c r="B3" s="50" t="s">
        <v>0</v>
      </c>
      <c r="C3" s="51"/>
      <c r="D3" s="51"/>
      <c r="E3" s="51"/>
      <c r="F3" s="51"/>
      <c r="G3" s="52"/>
    </row>
    <row r="4" spans="2:7" ht="12.6" thickBot="1" x14ac:dyDescent="0.25">
      <c r="B4" s="45" t="s">
        <v>31</v>
      </c>
      <c r="C4" s="46"/>
      <c r="D4" s="46"/>
      <c r="E4" s="46"/>
      <c r="F4" s="46"/>
      <c r="G4" s="47"/>
    </row>
    <row r="5" spans="2:7" ht="24" x14ac:dyDescent="0.2">
      <c r="B5" s="53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6" thickBot="1" x14ac:dyDescent="0.25">
      <c r="B6" s="54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21350242.140000001</v>
      </c>
      <c r="D8" s="7">
        <f>SUM(D10,D19)</f>
        <v>3883574737.25</v>
      </c>
      <c r="E8" s="7">
        <f>SUM(E10,E19)</f>
        <v>3869653282.0900002</v>
      </c>
      <c r="F8" s="7">
        <f>C8+D8-E8</f>
        <v>35271697.299999714</v>
      </c>
      <c r="G8" s="7">
        <f>F8-C8</f>
        <v>13921455.159999713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ht="12" x14ac:dyDescent="0.2">
      <c r="B10" s="2" t="s">
        <v>5</v>
      </c>
      <c r="C10" s="7">
        <f>SUM(C11:C17)</f>
        <v>13125454.190000001</v>
      </c>
      <c r="D10" s="7">
        <f>SUM(D11:D17)</f>
        <v>3882490391.3400002</v>
      </c>
      <c r="E10" s="7">
        <f>SUM(E11:E17)</f>
        <v>3867492086.8600001</v>
      </c>
      <c r="F10" s="7">
        <f t="shared" ref="F10:F17" si="0">C10+D10-E10</f>
        <v>28123758.670000076</v>
      </c>
      <c r="G10" s="7">
        <f t="shared" ref="G10:G17" si="1">F10-C10</f>
        <v>14998304.480000075</v>
      </c>
    </row>
    <row r="11" spans="2:7" x14ac:dyDescent="0.2">
      <c r="B11" s="3" t="s">
        <v>6</v>
      </c>
      <c r="C11" s="8">
        <v>13048267.390000001</v>
      </c>
      <c r="D11" s="8">
        <v>3202757789.9200001</v>
      </c>
      <c r="E11" s="8">
        <v>3187769485.4400001</v>
      </c>
      <c r="F11" s="12">
        <f t="shared" si="0"/>
        <v>28036571.869999886</v>
      </c>
      <c r="G11" s="12">
        <f t="shared" si="1"/>
        <v>14988304.479999885</v>
      </c>
    </row>
    <row r="12" spans="2:7" x14ac:dyDescent="0.2">
      <c r="B12" s="3" t="s">
        <v>7</v>
      </c>
      <c r="C12" s="8">
        <v>60946.8</v>
      </c>
      <c r="D12" s="8">
        <v>679732601.41999996</v>
      </c>
      <c r="E12" s="8">
        <v>679722601.41999996</v>
      </c>
      <c r="F12" s="12">
        <f t="shared" si="0"/>
        <v>70946.799999952316</v>
      </c>
      <c r="G12" s="12">
        <f t="shared" si="1"/>
        <v>9999.9999999523134</v>
      </c>
    </row>
    <row r="13" spans="2:7" x14ac:dyDescent="0.2">
      <c r="B13" s="3" t="s">
        <v>8</v>
      </c>
      <c r="C13" s="8">
        <v>16240</v>
      </c>
      <c r="D13" s="8">
        <v>0</v>
      </c>
      <c r="E13" s="8">
        <v>0</v>
      </c>
      <c r="F13" s="12">
        <f t="shared" si="0"/>
        <v>16240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2.8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ht="12" x14ac:dyDescent="0.2">
      <c r="B19" s="2" t="s">
        <v>13</v>
      </c>
      <c r="C19" s="7">
        <f>SUM(C20:C28)</f>
        <v>8224787.9499999993</v>
      </c>
      <c r="D19" s="7">
        <f>SUM(D20:D28)</f>
        <v>1084345.9099999999</v>
      </c>
      <c r="E19" s="7">
        <f>SUM(E20:E28)</f>
        <v>2161195.23</v>
      </c>
      <c r="F19" s="7">
        <f t="shared" ref="F19:F28" si="2">C19+D19-E19</f>
        <v>7147938.629999999</v>
      </c>
      <c r="G19" s="7">
        <f t="shared" ref="G19:G28" si="3">F19-C19</f>
        <v>-1076849.3200000003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2.8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2.8" x14ac:dyDescent="0.2">
      <c r="A22" s="16" t="s">
        <v>16</v>
      </c>
      <c r="B22" s="3" t="s">
        <v>17</v>
      </c>
      <c r="C22" s="8">
        <v>8381738.4199999999</v>
      </c>
      <c r="D22" s="8">
        <v>0</v>
      </c>
      <c r="E22" s="8">
        <v>0</v>
      </c>
      <c r="F22" s="12">
        <f t="shared" si="2"/>
        <v>8381738.4199999999</v>
      </c>
      <c r="G22" s="12">
        <f t="shared" si="3"/>
        <v>0</v>
      </c>
    </row>
    <row r="23" spans="1:7" x14ac:dyDescent="0.2">
      <c r="B23" s="3" t="s">
        <v>18</v>
      </c>
      <c r="C23" s="8">
        <v>13859699.630000001</v>
      </c>
      <c r="D23" s="8">
        <v>244536.57</v>
      </c>
      <c r="E23" s="8">
        <v>846091.21</v>
      </c>
      <c r="F23" s="12">
        <f t="shared" si="2"/>
        <v>13258144.990000002</v>
      </c>
      <c r="G23" s="12">
        <f t="shared" si="3"/>
        <v>-601554.63999999873</v>
      </c>
    </row>
    <row r="24" spans="1:7" x14ac:dyDescent="0.2">
      <c r="B24" s="3" t="s">
        <v>19</v>
      </c>
      <c r="C24" s="8">
        <v>3848880</v>
      </c>
      <c r="D24" s="8">
        <v>0</v>
      </c>
      <c r="E24" s="8">
        <v>0</v>
      </c>
      <c r="F24" s="12">
        <f t="shared" si="2"/>
        <v>3848880</v>
      </c>
      <c r="G24" s="12">
        <f t="shared" si="3"/>
        <v>0</v>
      </c>
    </row>
    <row r="25" spans="1:7" ht="22.8" x14ac:dyDescent="0.2">
      <c r="B25" s="3" t="s">
        <v>20</v>
      </c>
      <c r="C25" s="8">
        <v>-17865530.100000001</v>
      </c>
      <c r="D25" s="8">
        <v>839809.34</v>
      </c>
      <c r="E25" s="8">
        <v>1315104.02</v>
      </c>
      <c r="F25" s="12">
        <f t="shared" si="2"/>
        <v>-18340824.780000001</v>
      </c>
      <c r="G25" s="12">
        <f t="shared" si="3"/>
        <v>-475294.6799999997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2.8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3.2" x14ac:dyDescent="0.2">
      <c r="B32" s="17"/>
    </row>
    <row r="33" spans="2:8" s="18" customFormat="1" ht="14.4" x14ac:dyDescent="0.3">
      <c r="B33" s="20"/>
      <c r="C33" s="20"/>
      <c r="D33" s="20"/>
      <c r="E33" s="20"/>
      <c r="F33" s="20"/>
      <c r="G33" s="20"/>
      <c r="H33" s="20"/>
    </row>
    <row r="34" spans="2:8" s="18" customFormat="1" ht="14.4" x14ac:dyDescent="0.3">
      <c r="B34" s="20"/>
      <c r="C34" s="20"/>
      <c r="D34" s="20"/>
      <c r="E34" s="20"/>
      <c r="F34" s="20"/>
      <c r="G34" s="20"/>
      <c r="H34" s="20"/>
    </row>
    <row r="35" spans="2:8" s="18" customFormat="1" ht="14.4" x14ac:dyDescent="0.3">
      <c r="B35" s="20"/>
      <c r="C35" s="20"/>
      <c r="D35" s="20"/>
      <c r="E35" s="20"/>
      <c r="F35" s="20"/>
      <c r="G35" s="20"/>
      <c r="H35" s="20"/>
    </row>
    <row r="36" spans="2:8" s="18" customFormat="1" ht="14.4" x14ac:dyDescent="0.3">
      <c r="B36" s="20"/>
      <c r="C36" s="20"/>
      <c r="D36" s="20"/>
      <c r="E36" s="20"/>
      <c r="F36" s="20"/>
      <c r="G36" s="20"/>
      <c r="H36" s="20"/>
    </row>
    <row r="37" spans="2:8" s="18" customFormat="1" ht="14.4" x14ac:dyDescent="0.3">
      <c r="B37" s="20"/>
      <c r="C37" s="20"/>
      <c r="D37" s="20"/>
      <c r="E37" s="20"/>
      <c r="F37" s="20"/>
      <c r="G37" s="20"/>
      <c r="H37" s="20"/>
    </row>
    <row r="38" spans="2:8" s="18" customFormat="1" ht="12" customHeight="1" x14ac:dyDescent="0.3">
      <c r="B38" s="20"/>
      <c r="C38" s="20"/>
      <c r="D38" s="20"/>
      <c r="E38" s="20"/>
      <c r="F38" s="20"/>
      <c r="G38" s="20"/>
      <c r="H38" s="20"/>
    </row>
    <row r="39" spans="2:8" s="18" customFormat="1" ht="12" customHeight="1" x14ac:dyDescent="0.3">
      <c r="B39" s="22" t="s">
        <v>32</v>
      </c>
      <c r="D39" s="23"/>
      <c r="E39" s="23"/>
      <c r="F39" s="24" t="s">
        <v>33</v>
      </c>
      <c r="G39" s="21"/>
      <c r="H39" s="20"/>
    </row>
    <row r="40" spans="2:8" s="18" customFormat="1" ht="14.4" x14ac:dyDescent="0.3">
      <c r="B40" s="25" t="s">
        <v>34</v>
      </c>
      <c r="D40" s="23"/>
      <c r="E40" s="23"/>
      <c r="F40" s="26" t="s">
        <v>35</v>
      </c>
      <c r="H40" s="20"/>
    </row>
    <row r="41" spans="2:8" s="18" customFormat="1" x14ac:dyDescent="0.2"/>
    <row r="42" spans="2:8" s="18" customFormat="1" ht="12" thickBot="1" x14ac:dyDescent="0.25"/>
    <row r="43" spans="2:8" s="18" customFormat="1" ht="12" x14ac:dyDescent="0.2">
      <c r="B43" s="39" t="s">
        <v>36</v>
      </c>
      <c r="C43" s="40"/>
      <c r="D43" s="40"/>
      <c r="E43" s="40"/>
      <c r="F43" s="40"/>
      <c r="G43" s="41"/>
    </row>
    <row r="44" spans="2:8" s="18" customFormat="1" ht="12" x14ac:dyDescent="0.2">
      <c r="B44" s="42" t="s">
        <v>0</v>
      </c>
      <c r="C44" s="43"/>
      <c r="D44" s="43"/>
      <c r="E44" s="43"/>
      <c r="F44" s="43"/>
      <c r="G44" s="44"/>
    </row>
    <row r="45" spans="2:8" s="18" customFormat="1" ht="12.6" thickBot="1" x14ac:dyDescent="0.25">
      <c r="B45" s="45" t="s">
        <v>31</v>
      </c>
      <c r="C45" s="46"/>
      <c r="D45" s="46"/>
      <c r="E45" s="46"/>
      <c r="F45" s="46"/>
      <c r="G45" s="47"/>
    </row>
    <row r="46" spans="2:8" s="18" customFormat="1" ht="24" x14ac:dyDescent="0.2">
      <c r="B46" s="48" t="s">
        <v>1</v>
      </c>
      <c r="C46" s="27" t="s">
        <v>24</v>
      </c>
      <c r="D46" s="27" t="s">
        <v>28</v>
      </c>
      <c r="E46" s="27" t="s">
        <v>25</v>
      </c>
      <c r="F46" s="27" t="s">
        <v>26</v>
      </c>
      <c r="G46" s="27" t="s">
        <v>2</v>
      </c>
    </row>
    <row r="47" spans="2:8" s="18" customFormat="1" ht="12.6" thickBot="1" x14ac:dyDescent="0.25">
      <c r="B47" s="49"/>
      <c r="C47" s="28">
        <v>1</v>
      </c>
      <c r="D47" s="28">
        <v>2</v>
      </c>
      <c r="E47" s="28">
        <v>3</v>
      </c>
      <c r="F47" s="28" t="s">
        <v>27</v>
      </c>
      <c r="G47" s="28" t="s">
        <v>3</v>
      </c>
    </row>
    <row r="48" spans="2:8" s="18" customFormat="1" x14ac:dyDescent="0.2">
      <c r="B48" s="29"/>
      <c r="C48" s="30"/>
      <c r="D48" s="30"/>
      <c r="E48" s="30"/>
      <c r="F48" s="30"/>
      <c r="G48" s="30"/>
    </row>
    <row r="49" spans="2:7" s="18" customFormat="1" ht="12" x14ac:dyDescent="0.2">
      <c r="B49" s="31" t="s">
        <v>4</v>
      </c>
      <c r="C49" s="32">
        <f>SUM(C51,C60)</f>
        <v>744569974.99000001</v>
      </c>
      <c r="D49" s="32">
        <f>SUM(D51,D60)</f>
        <v>2275134551.3800001</v>
      </c>
      <c r="E49" s="32">
        <f>SUM(E51,E60)</f>
        <v>2076656600.1300001</v>
      </c>
      <c r="F49" s="32">
        <f>C49+D49-E49</f>
        <v>943047926.23999977</v>
      </c>
      <c r="G49" s="32">
        <f>F49-C49</f>
        <v>198477951.24999976</v>
      </c>
    </row>
    <row r="50" spans="2:7" s="18" customFormat="1" x14ac:dyDescent="0.2">
      <c r="B50" s="29"/>
      <c r="C50" s="33"/>
      <c r="D50" s="33"/>
      <c r="E50" s="33"/>
      <c r="F50" s="33"/>
      <c r="G50" s="33"/>
    </row>
    <row r="51" spans="2:7" s="18" customFormat="1" ht="12" x14ac:dyDescent="0.2">
      <c r="B51" s="34" t="s">
        <v>5</v>
      </c>
      <c r="C51" s="32">
        <f>SUM(C52:C58)</f>
        <v>155862128.00999999</v>
      </c>
      <c r="D51" s="32">
        <f>SUM(D52:D58)</f>
        <v>1592867904.9300001</v>
      </c>
      <c r="E51" s="32">
        <f>SUM(E52:E58)</f>
        <v>1580026118.21</v>
      </c>
      <c r="F51" s="32">
        <f t="shared" ref="F51:F58" si="4">C51+D51-E51</f>
        <v>168703914.73000002</v>
      </c>
      <c r="G51" s="32">
        <f t="shared" ref="G51:G58" si="5">F51-C51</f>
        <v>12841786.720000029</v>
      </c>
    </row>
    <row r="52" spans="2:7" s="18" customFormat="1" x14ac:dyDescent="0.2">
      <c r="B52" s="35" t="s">
        <v>6</v>
      </c>
      <c r="C52" s="8">
        <v>325873.95</v>
      </c>
      <c r="D52" s="8">
        <v>942844457.88</v>
      </c>
      <c r="E52" s="8">
        <v>940418201.09000003</v>
      </c>
      <c r="F52" s="8">
        <f t="shared" si="4"/>
        <v>2752130.7400000095</v>
      </c>
      <c r="G52" s="8">
        <f t="shared" si="5"/>
        <v>2426256.7900000094</v>
      </c>
    </row>
    <row r="53" spans="2:7" s="18" customFormat="1" x14ac:dyDescent="0.2">
      <c r="B53" s="35" t="s">
        <v>7</v>
      </c>
      <c r="C53" s="8">
        <v>155536254.06</v>
      </c>
      <c r="D53" s="8">
        <v>649831490.25</v>
      </c>
      <c r="E53" s="8">
        <v>639607917.12</v>
      </c>
      <c r="F53" s="8">
        <f t="shared" si="4"/>
        <v>165759827.18999994</v>
      </c>
      <c r="G53" s="8">
        <f t="shared" si="5"/>
        <v>10223573.129999936</v>
      </c>
    </row>
    <row r="54" spans="2:7" s="18" customFormat="1" x14ac:dyDescent="0.2">
      <c r="B54" s="35" t="s">
        <v>8</v>
      </c>
      <c r="C54" s="8">
        <v>0</v>
      </c>
      <c r="D54" s="8">
        <v>191956.8</v>
      </c>
      <c r="E54" s="8">
        <v>0</v>
      </c>
      <c r="F54" s="8">
        <f t="shared" si="4"/>
        <v>191956.8</v>
      </c>
      <c r="G54" s="8">
        <f t="shared" si="5"/>
        <v>191956.8</v>
      </c>
    </row>
    <row r="55" spans="2:7" s="18" customFormat="1" x14ac:dyDescent="0.2">
      <c r="B55" s="35" t="s">
        <v>9</v>
      </c>
      <c r="C55" s="8">
        <v>0</v>
      </c>
      <c r="D55" s="8">
        <v>0</v>
      </c>
      <c r="E55" s="8">
        <v>0</v>
      </c>
      <c r="F55" s="8">
        <f t="shared" si="4"/>
        <v>0</v>
      </c>
      <c r="G55" s="8">
        <f t="shared" si="5"/>
        <v>0</v>
      </c>
    </row>
    <row r="56" spans="2:7" s="18" customFormat="1" x14ac:dyDescent="0.2">
      <c r="B56" s="35" t="s">
        <v>10</v>
      </c>
      <c r="C56" s="8">
        <v>0</v>
      </c>
      <c r="D56" s="8">
        <v>0</v>
      </c>
      <c r="E56" s="8">
        <v>0</v>
      </c>
      <c r="F56" s="8">
        <f t="shared" si="4"/>
        <v>0</v>
      </c>
      <c r="G56" s="8">
        <f t="shared" si="5"/>
        <v>0</v>
      </c>
    </row>
    <row r="57" spans="2:7" s="18" customFormat="1" ht="22.8" x14ac:dyDescent="0.2">
      <c r="B57" s="35" t="s">
        <v>11</v>
      </c>
      <c r="C57" s="8">
        <v>0</v>
      </c>
      <c r="D57" s="8">
        <v>0</v>
      </c>
      <c r="E57" s="8">
        <v>0</v>
      </c>
      <c r="F57" s="8">
        <f t="shared" si="4"/>
        <v>0</v>
      </c>
      <c r="G57" s="8">
        <f t="shared" si="5"/>
        <v>0</v>
      </c>
    </row>
    <row r="58" spans="2:7" s="18" customFormat="1" x14ac:dyDescent="0.2">
      <c r="B58" s="35" t="s">
        <v>12</v>
      </c>
      <c r="C58" s="8">
        <v>0</v>
      </c>
      <c r="D58" s="8">
        <v>0</v>
      </c>
      <c r="E58" s="8">
        <v>0</v>
      </c>
      <c r="F58" s="8">
        <f t="shared" si="4"/>
        <v>0</v>
      </c>
      <c r="G58" s="8">
        <f t="shared" si="5"/>
        <v>0</v>
      </c>
    </row>
    <row r="59" spans="2:7" s="18" customFormat="1" x14ac:dyDescent="0.2">
      <c r="B59" s="34"/>
      <c r="C59" s="8"/>
      <c r="D59" s="8"/>
      <c r="E59" s="8"/>
      <c r="F59" s="8"/>
      <c r="G59" s="8"/>
    </row>
    <row r="60" spans="2:7" s="18" customFormat="1" ht="12" x14ac:dyDescent="0.2">
      <c r="B60" s="34" t="s">
        <v>13</v>
      </c>
      <c r="C60" s="32">
        <f>SUM(C61:C69)</f>
        <v>588707846.98000002</v>
      </c>
      <c r="D60" s="32">
        <f>SUM(D61:D69)</f>
        <v>682266646.45000005</v>
      </c>
      <c r="E60" s="32">
        <f>SUM(E61:E69)</f>
        <v>496630481.92000002</v>
      </c>
      <c r="F60" s="32">
        <f t="shared" ref="F60:F69" si="6">C60+D60-E60</f>
        <v>774344011.50999999</v>
      </c>
      <c r="G60" s="32">
        <f t="shared" ref="G60:G69" si="7">F60-C60</f>
        <v>185636164.52999997</v>
      </c>
    </row>
    <row r="61" spans="2:7" s="18" customFormat="1" x14ac:dyDescent="0.2">
      <c r="B61" s="35" t="s">
        <v>14</v>
      </c>
      <c r="C61" s="8">
        <v>313275627.47000003</v>
      </c>
      <c r="D61" s="8">
        <v>475835682.70999998</v>
      </c>
      <c r="E61" s="8">
        <v>496630481.92000002</v>
      </c>
      <c r="F61" s="8">
        <f t="shared" si="6"/>
        <v>292480828.26000005</v>
      </c>
      <c r="G61" s="8">
        <f t="shared" si="7"/>
        <v>-20794799.209999979</v>
      </c>
    </row>
    <row r="62" spans="2:7" s="18" customFormat="1" ht="22.8" x14ac:dyDescent="0.2">
      <c r="B62" s="35" t="s">
        <v>15</v>
      </c>
      <c r="C62" s="8">
        <v>0</v>
      </c>
      <c r="D62" s="8">
        <v>0</v>
      </c>
      <c r="E62" s="8">
        <v>0</v>
      </c>
      <c r="F62" s="8">
        <f t="shared" si="6"/>
        <v>0</v>
      </c>
      <c r="G62" s="8">
        <f t="shared" si="7"/>
        <v>0</v>
      </c>
    </row>
    <row r="63" spans="2:7" s="18" customFormat="1" ht="22.8" x14ac:dyDescent="0.2">
      <c r="B63" s="35" t="s">
        <v>17</v>
      </c>
      <c r="C63" s="8">
        <v>275432219.50999999</v>
      </c>
      <c r="D63" s="8">
        <v>206430963.74000001</v>
      </c>
      <c r="E63" s="8">
        <v>0</v>
      </c>
      <c r="F63" s="8">
        <f t="shared" si="6"/>
        <v>481863183.25</v>
      </c>
      <c r="G63" s="8">
        <f t="shared" si="7"/>
        <v>206430963.74000001</v>
      </c>
    </row>
    <row r="64" spans="2:7" s="18" customFormat="1" x14ac:dyDescent="0.2">
      <c r="B64" s="35" t="s">
        <v>18</v>
      </c>
      <c r="C64" s="8">
        <v>0</v>
      </c>
      <c r="D64" s="8">
        <v>0</v>
      </c>
      <c r="E64" s="8">
        <v>0</v>
      </c>
      <c r="F64" s="8">
        <f t="shared" si="6"/>
        <v>0</v>
      </c>
      <c r="G64" s="8">
        <f t="shared" si="7"/>
        <v>0</v>
      </c>
    </row>
    <row r="65" spans="2:7" s="18" customFormat="1" x14ac:dyDescent="0.2">
      <c r="B65" s="35" t="s">
        <v>19</v>
      </c>
      <c r="C65" s="8">
        <v>0</v>
      </c>
      <c r="D65" s="8">
        <v>0</v>
      </c>
      <c r="E65" s="8">
        <v>0</v>
      </c>
      <c r="F65" s="8">
        <f t="shared" si="6"/>
        <v>0</v>
      </c>
      <c r="G65" s="8">
        <f t="shared" si="7"/>
        <v>0</v>
      </c>
    </row>
    <row r="66" spans="2:7" s="18" customFormat="1" ht="22.8" x14ac:dyDescent="0.2">
      <c r="B66" s="35" t="s">
        <v>20</v>
      </c>
      <c r="C66" s="8">
        <v>0</v>
      </c>
      <c r="D66" s="8">
        <v>0</v>
      </c>
      <c r="E66" s="8">
        <v>0</v>
      </c>
      <c r="F66" s="8">
        <f t="shared" si="6"/>
        <v>0</v>
      </c>
      <c r="G66" s="8">
        <f t="shared" si="7"/>
        <v>0</v>
      </c>
    </row>
    <row r="67" spans="2:7" s="18" customFormat="1" x14ac:dyDescent="0.2">
      <c r="B67" s="35" t="s">
        <v>21</v>
      </c>
      <c r="C67" s="8">
        <v>0</v>
      </c>
      <c r="D67" s="8">
        <v>0</v>
      </c>
      <c r="E67" s="8">
        <v>0</v>
      </c>
      <c r="F67" s="8">
        <f t="shared" si="6"/>
        <v>0</v>
      </c>
      <c r="G67" s="8">
        <f t="shared" si="7"/>
        <v>0</v>
      </c>
    </row>
    <row r="68" spans="2:7" s="18" customFormat="1" ht="22.8" x14ac:dyDescent="0.2">
      <c r="B68" s="35" t="s">
        <v>22</v>
      </c>
      <c r="C68" s="8">
        <v>0</v>
      </c>
      <c r="D68" s="8">
        <v>0</v>
      </c>
      <c r="E68" s="8">
        <v>0</v>
      </c>
      <c r="F68" s="8">
        <f t="shared" si="6"/>
        <v>0</v>
      </c>
      <c r="G68" s="8">
        <f t="shared" si="7"/>
        <v>0</v>
      </c>
    </row>
    <row r="69" spans="2:7" s="18" customFormat="1" x14ac:dyDescent="0.2">
      <c r="B69" s="35" t="s">
        <v>23</v>
      </c>
      <c r="C69" s="8">
        <v>0</v>
      </c>
      <c r="D69" s="8">
        <v>0</v>
      </c>
      <c r="E69" s="8">
        <v>0</v>
      </c>
      <c r="F69" s="8">
        <f t="shared" si="6"/>
        <v>0</v>
      </c>
      <c r="G69" s="8">
        <f t="shared" si="7"/>
        <v>0</v>
      </c>
    </row>
    <row r="70" spans="2:7" s="18" customFormat="1" ht="12" thickBot="1" x14ac:dyDescent="0.25">
      <c r="B70" s="36"/>
      <c r="C70" s="37"/>
      <c r="D70" s="37"/>
      <c r="E70" s="37"/>
      <c r="F70" s="37"/>
      <c r="G70" s="37"/>
    </row>
    <row r="71" spans="2:7" s="18" customFormat="1" x14ac:dyDescent="0.2">
      <c r="B71" s="38" t="s">
        <v>29</v>
      </c>
    </row>
    <row r="72" spans="2:7" s="18" customFormat="1" x14ac:dyDescent="0.2"/>
    <row r="73" spans="2:7" s="18" customFormat="1" ht="13.2" x14ac:dyDescent="0.2">
      <c r="B73" s="17"/>
    </row>
    <row r="74" spans="2:7" s="18" customFormat="1" ht="14.4" x14ac:dyDescent="0.3">
      <c r="B74" s="20"/>
      <c r="C74" s="20"/>
      <c r="D74" s="20"/>
      <c r="E74" s="20"/>
      <c r="F74" s="20"/>
      <c r="G74" s="20"/>
    </row>
    <row r="75" spans="2:7" s="18" customFormat="1" ht="14.4" x14ac:dyDescent="0.3">
      <c r="B75" s="20"/>
      <c r="C75" s="20"/>
      <c r="D75" s="20"/>
      <c r="E75" s="20"/>
      <c r="F75" s="20"/>
      <c r="G75" s="20"/>
    </row>
    <row r="76" spans="2:7" s="18" customFormat="1" ht="14.4" x14ac:dyDescent="0.3">
      <c r="B76" s="20"/>
      <c r="C76" s="20"/>
      <c r="D76" s="20"/>
      <c r="E76" s="20"/>
      <c r="F76" s="20"/>
      <c r="G76" s="20"/>
    </row>
    <row r="77" spans="2:7" s="18" customFormat="1" ht="14.4" x14ac:dyDescent="0.3">
      <c r="B77" s="20"/>
      <c r="C77" s="20"/>
      <c r="D77" s="20"/>
      <c r="E77" s="20"/>
      <c r="F77" s="20"/>
      <c r="G77" s="20"/>
    </row>
    <row r="78" spans="2:7" s="18" customFormat="1" ht="14.4" x14ac:dyDescent="0.3">
      <c r="B78" s="20"/>
      <c r="C78" s="20"/>
      <c r="D78" s="20"/>
      <c r="E78" s="20"/>
      <c r="F78" s="20"/>
      <c r="G78" s="20"/>
    </row>
    <row r="79" spans="2:7" s="18" customFormat="1" ht="14.4" x14ac:dyDescent="0.3">
      <c r="B79" s="20"/>
      <c r="C79" s="20"/>
      <c r="D79" s="20"/>
      <c r="E79" s="20"/>
      <c r="F79" s="20"/>
      <c r="G79" s="20"/>
    </row>
    <row r="80" spans="2:7" s="18" customFormat="1" ht="14.4" x14ac:dyDescent="0.3">
      <c r="B80" s="22" t="s">
        <v>32</v>
      </c>
      <c r="D80" s="23"/>
      <c r="E80" s="23"/>
      <c r="F80" s="24" t="s">
        <v>33</v>
      </c>
      <c r="G80" s="21"/>
    </row>
    <row r="81" spans="2:6" s="18" customFormat="1" ht="14.4" x14ac:dyDescent="0.2">
      <c r="B81" s="25" t="s">
        <v>34</v>
      </c>
      <c r="D81" s="23"/>
      <c r="E81" s="23"/>
      <c r="F81" s="26" t="s">
        <v>35</v>
      </c>
    </row>
    <row r="82" spans="2:6" s="18" customFormat="1" x14ac:dyDescent="0.2"/>
    <row r="83" spans="2:6" s="18" customFormat="1" x14ac:dyDescent="0.2"/>
    <row r="84" spans="2:6" s="18" customFormat="1" x14ac:dyDescent="0.2"/>
    <row r="85" spans="2:6" s="18" customFormat="1" x14ac:dyDescent="0.2"/>
    <row r="86" spans="2:6" s="18" customFormat="1" x14ac:dyDescent="0.2"/>
    <row r="87" spans="2:6" s="18" customFormat="1" x14ac:dyDescent="0.2"/>
    <row r="88" spans="2:6" s="18" customFormat="1" x14ac:dyDescent="0.2"/>
    <row r="89" spans="2:6" s="18" customFormat="1" x14ac:dyDescent="0.2"/>
    <row r="90" spans="2:6" s="18" customFormat="1" x14ac:dyDescent="0.2"/>
    <row r="91" spans="2:6" s="18" customFormat="1" x14ac:dyDescent="0.2"/>
    <row r="92" spans="2:6" s="18" customFormat="1" x14ac:dyDescent="0.2"/>
    <row r="93" spans="2:6" s="18" customFormat="1" x14ac:dyDescent="0.2"/>
    <row r="94" spans="2:6" s="18" customFormat="1" x14ac:dyDescent="0.2"/>
    <row r="95" spans="2:6" s="18" customFormat="1" x14ac:dyDescent="0.2"/>
    <row r="96" spans="2: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8">
    <mergeCell ref="B43:G43"/>
    <mergeCell ref="B44:G44"/>
    <mergeCell ref="B45:G45"/>
    <mergeCell ref="B46:B47"/>
    <mergeCell ref="B2:G2"/>
    <mergeCell ref="B3:G3"/>
    <mergeCell ref="B4:G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2026-01-30T02:36:52Z</cp:lastPrinted>
  <dcterms:created xsi:type="dcterms:W3CDTF">2019-12-03T19:14:48Z</dcterms:created>
  <dcterms:modified xsi:type="dcterms:W3CDTF">2026-01-30T02:36:55Z</dcterms:modified>
</cp:coreProperties>
</file>