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8_{71C35326-E38E-4399-A2F6-A26C2B138DA9}" xr6:coauthVersionLast="47" xr6:coauthVersionMax="47" xr10:uidLastSave="{00000000-0000-0000-0000-000000000000}"/>
  <bookViews>
    <workbookView xWindow="28680" yWindow="-120" windowWidth="29040" windowHeight="15720" xr2:uid="{570065FD-7BEB-4AEB-9283-279CAE5B3099}"/>
  </bookViews>
  <sheets>
    <sheet name="Plantilla Notas" sheetId="1" r:id="rId1"/>
    <sheet name="Formulario Not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2" i="1" l="1"/>
  <c r="M157" i="1"/>
  <c r="J53" i="1"/>
  <c r="J29" i="1"/>
  <c r="M29" i="1"/>
  <c r="K38" i="1"/>
  <c r="M53" i="1"/>
  <c r="K73" i="1"/>
  <c r="N73" i="1"/>
  <c r="J85" i="1"/>
  <c r="M85" i="1"/>
  <c r="J88" i="1"/>
  <c r="M88" i="1"/>
  <c r="J90" i="1"/>
  <c r="M90" i="1"/>
  <c r="M91" i="1"/>
  <c r="I110" i="1"/>
  <c r="L110" i="1"/>
  <c r="M127" i="1"/>
  <c r="M155" i="1"/>
  <c r="M160" i="1"/>
  <c r="M171" i="1"/>
  <c r="L182" i="1"/>
  <c r="M161" i="1"/>
  <c r="J91" i="1"/>
</calcChain>
</file>

<file path=xl/sharedStrings.xml><?xml version="1.0" encoding="utf-8"?>
<sst xmlns="http://schemas.openxmlformats.org/spreadsheetml/2006/main" count="248" uniqueCount="214">
  <si>
    <t>Activo</t>
  </si>
  <si>
    <t>a) NOTAS DE DESGLOSE</t>
  </si>
  <si>
    <t>Ingresos de Gestión</t>
  </si>
  <si>
    <t>Notas de desglose;</t>
  </si>
  <si>
    <t xml:space="preserve">a)   </t>
  </si>
  <si>
    <t xml:space="preserve">b)     </t>
  </si>
  <si>
    <t>Notas de memoria (cuentas de orden), y</t>
  </si>
  <si>
    <t xml:space="preserve">c)     </t>
  </si>
  <si>
    <t>Notas de gestión administrativa.</t>
  </si>
  <si>
    <t>NOTAS AL ESTADO DE SITUACIÓN FINANCIERA</t>
  </si>
  <si>
    <t>Efectivo y Equivalentes</t>
  </si>
  <si>
    <t>Derechos a recibir Efectivo y Equivalentes y Bienes o Servicios a Recibir</t>
  </si>
  <si>
    <t>Bienes Muebles, Inmuebles e Intangibles</t>
  </si>
  <si>
    <t>Gastos y Otras Pérdidas:</t>
  </si>
  <si>
    <t>Efectivo y equivalentes</t>
  </si>
  <si>
    <r>
      <t xml:space="preserve">I)     </t>
    </r>
    <r>
      <rPr>
        <b/>
        <sz val="7"/>
        <rFont val="Times New Roman"/>
        <family val="1"/>
      </rPr>
      <t/>
    </r>
  </si>
  <si>
    <r>
      <t xml:space="preserve">II)    </t>
    </r>
    <r>
      <rPr>
        <b/>
        <sz val="7"/>
        <rFont val="Times New Roman"/>
        <family val="1"/>
      </rPr>
      <t/>
    </r>
  </si>
  <si>
    <t>NOTAS AL ESTADO DE ACTIVIDADES</t>
  </si>
  <si>
    <t xml:space="preserve">IV)   </t>
  </si>
  <si>
    <t>NOTAS AL ESTADO DE FLUJOS DE EFECTIVO</t>
  </si>
  <si>
    <t xml:space="preserve">V) </t>
  </si>
  <si>
    <t>CONCILIACIÓN ENTRE LOS INGRESOS PRESUPUESTARIOS Y CONTABLES, ASÍ COMO ENTRE LOS EGRESOS PRESUPUESTARIOS Y LOS GASTOS CONTABLES</t>
  </si>
  <si>
    <t>2.</t>
  </si>
  <si>
    <t>1.</t>
  </si>
  <si>
    <t>9.</t>
  </si>
  <si>
    <t>8.</t>
  </si>
  <si>
    <t>·</t>
  </si>
  <si>
    <t>Concepto</t>
  </si>
  <si>
    <t>#NOMBRE(1112)</t>
  </si>
  <si>
    <t>Suma</t>
  </si>
  <si>
    <t>Bancos/Tesorería</t>
  </si>
  <si>
    <t>Banco</t>
  </si>
  <si>
    <t>Importe</t>
  </si>
  <si>
    <t>Bienes Inmuebles, Infraestructura y Construcciones en Proceso</t>
  </si>
  <si>
    <t>Se integra de la siguiente manera:</t>
  </si>
  <si>
    <t>Bienes Muebles, Intangibles y Depreciaciones</t>
  </si>
  <si>
    <t>Pasivo</t>
  </si>
  <si>
    <t>Suma de Pasivo</t>
  </si>
  <si>
    <t>Pasivo Circulante</t>
  </si>
  <si>
    <t>Destacan entre las principales partidas del Pasivo Circulante las siguientes:</t>
  </si>
  <si>
    <t>Retenciones por Pagar a Corto Plazo</t>
  </si>
  <si>
    <t>Ingresos por Clasificar a Corto Plazo</t>
  </si>
  <si>
    <t>Proveedores por Pagar a Corto Plazo</t>
  </si>
  <si>
    <t>Subtotal Aportaciones</t>
  </si>
  <si>
    <t>Subtotal Productos Financieros</t>
  </si>
  <si>
    <t>Funciones de Catálogo</t>
  </si>
  <si>
    <t>Función</t>
  </si>
  <si>
    <t>Nombre</t>
  </si>
  <si>
    <t>Descripción</t>
  </si>
  <si>
    <t>Nomenclatura</t>
  </si>
  <si>
    <t>Ejemplo</t>
  </si>
  <si>
    <t>NOMBRE</t>
  </si>
  <si>
    <t>Nombre de la cuenta contable</t>
  </si>
  <si>
    <t xml:space="preserve">Obtiene el nombre  de la cuenta específicada. </t>
  </si>
  <si>
    <t>#NOMBRE(Cuenta)</t>
  </si>
  <si>
    <t>FECHA</t>
  </si>
  <si>
    <t>Fecha de corte</t>
  </si>
  <si>
    <t>Muestra en formato de título la fecha de corte indicada</t>
  </si>
  <si>
    <t>#FECHA()</t>
  </si>
  <si>
    <t>BANCO</t>
  </si>
  <si>
    <t>Nombre del banco</t>
  </si>
  <si>
    <t>Obtiene el banco al que pertence la cuenta especificada.</t>
  </si>
  <si>
    <t>#BANCO(Cuenta)</t>
  </si>
  <si>
    <t>#BANCO(1112-01-01)</t>
  </si>
  <si>
    <t>CUENTA</t>
  </si>
  <si>
    <t>Número de cuenta bancaria</t>
  </si>
  <si>
    <t>Obtiene el número de cuenta bancaria asociado a la cuenta contable.</t>
  </si>
  <si>
    <t>#CUENTA(Cuenta)</t>
  </si>
  <si>
    <t>#CUENTA(1112-01-01)</t>
  </si>
  <si>
    <t>TIPO</t>
  </si>
  <si>
    <t>Nombre de la cuenta bancaria</t>
  </si>
  <si>
    <t>Obtiene nombre y tipo de la cuenta bancaria especificada.</t>
  </si>
  <si>
    <t>#TIPO(Cuenta)</t>
  </si>
  <si>
    <t>#TIPO(1112-01-01)</t>
  </si>
  <si>
    <t xml:space="preserve">Funciones de Saldos </t>
  </si>
  <si>
    <t>SIE</t>
  </si>
  <si>
    <t xml:space="preserve">Saldo inicial del ejercicio </t>
  </si>
  <si>
    <t>Obtiene el saldo inicial del ejercicio de una cuenta determinada. (Parametros externos: Fecha Final)</t>
  </si>
  <si>
    <t>SIP</t>
  </si>
  <si>
    <t xml:space="preserve">Saldo inicial del periodo </t>
  </si>
  <si>
    <t>Obtiene el saldo inicial del periodo de una cuenta determinada. (Parametros externos: Fecha Final)</t>
  </si>
  <si>
    <t>SFP</t>
  </si>
  <si>
    <t xml:space="preserve">Saldo final del periodo </t>
  </si>
  <si>
    <t>Obtiene el saldo final del periodo de una cuenta determinada. (Parametros externos: Fecha Final)</t>
  </si>
  <si>
    <t>Funciones de Movimientos</t>
  </si>
  <si>
    <t>MC</t>
  </si>
  <si>
    <t>Movimientos de cargo</t>
  </si>
  <si>
    <t>Obtiene el importe total de movimientos de cargo de una cuenta, en un rango de fechas determinado. (Parametros externos: Fecha de Inicio, Fecha Final)</t>
  </si>
  <si>
    <t>MA</t>
  </si>
  <si>
    <t>Movimientos de abono</t>
  </si>
  <si>
    <t>Obtiene el importe total de movimientos de abono de una cuenta, en un rango de fechas determinado. (Parametros externos: Fecha de Inicio, Fecha Final)</t>
  </si>
  <si>
    <t>MN</t>
  </si>
  <si>
    <t>Movimiento neto</t>
  </si>
  <si>
    <t>Obtiene el movimiento neto de una cuenta en un rango de fechas determinado. En caso de cuentas deudoras se suman los cargos y se restan los abonos, en caso de cuentas acreedoras  la operación es inversa. (Parametros externos: Fecha de Inicio, Fecha Final)</t>
  </si>
  <si>
    <t>#MC(Cuenta, FechaInicio, FechaFin)</t>
  </si>
  <si>
    <t>#MA(Cuenta, FechaInicio, FechaFin)</t>
  </si>
  <si>
    <t>#MN(Cuenta, FechaInicio, FechaFin)</t>
  </si>
  <si>
    <t>#MC(1112-001,01-01-2017,31-01-2017)</t>
  </si>
  <si>
    <t>#MA(1112-001,01-01-2017,31-01-2017)</t>
  </si>
  <si>
    <t>#MN(1112-001,01-01-2017,27-01-2017)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</si>
  <si>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</si>
  <si>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>FORMULARIO</t>
  </si>
  <si>
    <t>NOTAS A LOS ESTADOS FINANCIEROS SAACG.NET</t>
  </si>
  <si>
    <t>Descripción:</t>
  </si>
  <si>
    <t>El presente formulario proporciona a los usuarios del SAACG.Net las funciones necesarias para la Emisión de las Notas a los Estados Financieros, de manera que se establezca un vínculo entre un libro de Excel y el Sistema facilitando la construcción de la información para el contenido de dichas Notas.</t>
  </si>
  <si>
    <t>INDETEC 2018</t>
  </si>
  <si>
    <t>EJERCICIO</t>
  </si>
  <si>
    <t>Ejercicio contable</t>
  </si>
  <si>
    <t>Obtiene el ejercicio contable.</t>
  </si>
  <si>
    <t>Obtiene el ejercicio anterior (-1)</t>
  </si>
  <si>
    <t>#EJERCICIO()</t>
  </si>
  <si>
    <t>#EJERCICIO(-1)</t>
  </si>
  <si>
    <t>#FECHA() -&gt; 1 de Enero del 2000</t>
  </si>
  <si>
    <t>Muestra el año de la fecha de corte indicada</t>
  </si>
  <si>
    <t>#FECHA(A)</t>
  </si>
  <si>
    <t>#FECHA(A) -&gt; 2000</t>
  </si>
  <si>
    <t>Muestra el mes y el año de la fecha de corte indicada</t>
  </si>
  <si>
    <t>#FECHA(M)</t>
  </si>
  <si>
    <t>#FECHA(M) -&gt; enero 2000</t>
  </si>
  <si>
    <t>Muestra la fecha completa de corte indicada. (01/enero/2017)</t>
  </si>
  <si>
    <t>#FECHA(D)</t>
  </si>
  <si>
    <t>#FECHA(D) -&gt; 01 / enero / 2000</t>
  </si>
  <si>
    <t xml:space="preserve">#SIE(Cuenta, 1)    </t>
  </si>
  <si>
    <t xml:space="preserve">#SIE(1114-01-02, 1)  * Ejercicio actual </t>
  </si>
  <si>
    <t xml:space="preserve">#SIE(Cuenta, 0) </t>
  </si>
  <si>
    <t>#SIE(1114-01-02, 0)  * Póliza de Saldos Iniciales</t>
  </si>
  <si>
    <t xml:space="preserve">#SIE(Cuenta, -1) </t>
  </si>
  <si>
    <t>#SIE(1114-01-02, -1) * Ejercicio anterior</t>
  </si>
  <si>
    <t>#SIP(Cuenta, 1)</t>
  </si>
  <si>
    <t>#SIP(1112-01-01, 1) * Ejercicio actual</t>
  </si>
  <si>
    <t>#SIP(Cuenta, 0)</t>
  </si>
  <si>
    <t>#SIP(1112-01-01, 0) * Póliza de Saldos Iniciales</t>
  </si>
  <si>
    <t>#SIP(Cuenta, -1)</t>
  </si>
  <si>
    <t>#SIP(1112-01-01, -1) * Ejercicio anterior</t>
  </si>
  <si>
    <t>#SFP(Cuenta, 1)</t>
  </si>
  <si>
    <t>#SFP(1123-01-10, 1)  * Ejercicio actual</t>
  </si>
  <si>
    <t>#SFP(Cuenta, 0)</t>
  </si>
  <si>
    <t>#SFP(1123-01-10, 0)  * Póliza de Saldos Iniciales</t>
  </si>
  <si>
    <t>#SFP(Cuenta, -1)</t>
  </si>
  <si>
    <t>#SFP(1123-01-10, -1) * Ejercicio anterior</t>
  </si>
  <si>
    <t>“Bajo protesta de decir verdad declaramos que los Estados Financieros y sus notas, son razonablemente correctos y son responsabilidad del emisor”.</t>
  </si>
  <si>
    <t>CUENTAS POR COBRAR A CORTO PLAZO</t>
  </si>
  <si>
    <t>BANCOS/TESORERÍA</t>
  </si>
  <si>
    <t>DEUDORES DIVERSOS POR COBRAR A CORTO PLAZO</t>
  </si>
  <si>
    <t>OTROS BIENES INMUEBLES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</si>
  <si>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</si>
  <si>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</si>
  <si>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</si>
  <si>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</si>
  <si>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</si>
  <si>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</si>
  <si>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</si>
  <si>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</si>
  <si>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</si>
  <si>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</si>
  <si>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PASIVO CIRCULANTE</t>
  </si>
  <si>
    <t>Suma PASIVO CIRCULANTE</t>
  </si>
  <si>
    <t>PASIVO NO CIRCULANTE</t>
  </si>
  <si>
    <t>RETENCIONES Y CONTRIBUCIONES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</si>
  <si>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</si>
  <si>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</si>
  <si>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</si>
  <si>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</si>
  <si>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</si>
  <si>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</si>
  <si>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Suma de GASTOS Y OTRAS PÉRDIDAS</t>
  </si>
  <si>
    <t>BANORTE</t>
  </si>
  <si>
    <t>SANTANDER</t>
  </si>
  <si>
    <t>ANTICIPO A PROVEEDORES POR ADQUISICIÓN DE BIENES Y PRESTACIÓN DE SERVICIOS A CORTO PLAZO</t>
  </si>
  <si>
    <t>INGRESOS POR VENTA DE BIENES Y PRESTACIÓN DE SERVICIOS</t>
  </si>
  <si>
    <t>TRANSFERENCIAS, ASIGNACIONES, SUBSIDIOS Y SUBVENCIONES, Y PENSIONES Y JUBILACIONES SUBSIDIOS Y SEBVENCIONES</t>
  </si>
  <si>
    <t>Subtotal subsidios y subvenciones</t>
  </si>
  <si>
    <t>C.P. Silvia Guadalupe Valdez Gomez</t>
  </si>
  <si>
    <t xml:space="preserve">Director </t>
  </si>
  <si>
    <t>Subdirectora Administrativa</t>
  </si>
  <si>
    <t>SUBTOTAL BIENES INMUEBLES, INFRAESTRUCTURA Y CONSTRUCCIONES EN PROCESO</t>
  </si>
  <si>
    <t>EFECTIVO</t>
  </si>
  <si>
    <t>TOTAL EFECTIVO Y EQUIVALENTES</t>
  </si>
  <si>
    <t>EQUIPO E INSTRUMENTAL MÉDICO Y DE LABORATORIO</t>
  </si>
  <si>
    <t>INGRESOS POR RECUPERAR A CORTO PLAZO</t>
  </si>
  <si>
    <t>PROVEEDORES POR PAGAR A CORTO PLAZO</t>
  </si>
  <si>
    <t>SERVICIOS PERSONALES POR PAGAR A CORTO PLAZO</t>
  </si>
  <si>
    <t xml:space="preserve">OTROS DERECHOS A RECIBIR EFECTIVO O EQUIVALENTES A CORTO PLAZO </t>
  </si>
  <si>
    <t>PROVISIONES A CORTO PLAZO</t>
  </si>
  <si>
    <t xml:space="preserve">En la cuenta de bancos se encuentra la cantidad de $92,638.81, provision creada para la demanda laboral de la C. Yuridia M. Mendez Gonzalez. </t>
  </si>
  <si>
    <t>Provisiones a Corto Plazo</t>
  </si>
  <si>
    <t>Representan las provisiones para juicios o demandas laborales.</t>
  </si>
  <si>
    <t>INGRESOS FINANCIEROS</t>
  </si>
  <si>
    <t>DERECHOS A RECIBIR BIENES O SERVICIOS</t>
  </si>
  <si>
    <t>En el mes de Diciembre del año 2020, se realizó la conciliación contable - física, generando diferencias, así mismo se ejecutaron los ajustes correspondientes como lo establecen las reglas específicas de valoración y del patrimonio en el numeral 9.</t>
  </si>
  <si>
    <t>Aunado a lo anterior la depreciación empleada fue de carácter lineal, tomando en cuenta el mes inmediato siguiente de la adquisición para los bienes muebles y el año completo para las mejoras o remodelaciones efectuadas al bien inmueble en el cual opera el Instituto.</t>
  </si>
  <si>
    <t>OTROS INGRESOS Y BENEFICIOS VARIOS</t>
  </si>
  <si>
    <t>ING. Juan Antonio Gonzalez Villaseñor</t>
  </si>
  <si>
    <t>Las tasas utilizadas fueron las sugeridas por los criterios de vida útil, dejando el valor de $1.00 como valor residual.</t>
  </si>
  <si>
    <t>-</t>
  </si>
  <si>
    <t xml:space="preserve">Los anteriores fondos son creados con la finalidad de no poner en riesgo la estabilidad del Instituto por pasivos contigentes. </t>
  </si>
  <si>
    <t>Se ejecutaron las depreciaciones en el modulo de bienes ya implementado y actualmente en función en el sitema contable SAACG.NET</t>
  </si>
  <si>
    <t>CONSTRUCCIONES EN PROCESO</t>
  </si>
  <si>
    <t>CONTRATISTAS POR OBRAS PÚBLICAS POR PAGAR A CORTO PLAZO</t>
  </si>
  <si>
    <t xml:space="preserve">Las Cuentas por Cobrar a Corto Plazo se integran por:
</t>
  </si>
  <si>
    <r>
      <t xml:space="preserve">Representa los recursos depositados de </t>
    </r>
    <r>
      <rPr>
        <b/>
        <i/>
        <sz val="10"/>
        <color indexed="8"/>
        <rFont val="Arial"/>
        <family val="2"/>
      </rPr>
      <t>ENTE/INSTITUTO</t>
    </r>
    <r>
      <rPr>
        <sz val="10"/>
        <color indexed="8"/>
        <rFont val="Arial"/>
        <family val="2"/>
      </rPr>
      <t>, pendientes de clasificar según los conceptos del Clasificador por Rubros de Ingresos.</t>
    </r>
  </si>
  <si>
    <r>
      <t xml:space="preserve">Representa los adeudos con proveedores derivados de operaciones de </t>
    </r>
    <r>
      <rPr>
        <b/>
        <i/>
        <sz val="10"/>
        <color indexed="8"/>
        <rFont val="Arial"/>
        <family val="2"/>
      </rPr>
      <t>ENTE/INSTITUTO</t>
    </r>
    <r>
      <rPr>
        <sz val="10"/>
        <color indexed="8"/>
        <rFont val="Arial"/>
        <family val="2"/>
      </rPr>
      <t>, con vencimiento menor o igual a doce meses.</t>
    </r>
  </si>
  <si>
    <r>
      <t xml:space="preserve">Representa el monto de efectivo disponible propiedad de </t>
    </r>
    <r>
      <rPr>
        <b/>
        <sz val="10"/>
        <color indexed="8"/>
        <rFont val="Arial"/>
        <family val="2"/>
      </rPr>
      <t>ENTE/INSTITUTO</t>
    </r>
    <r>
      <rPr>
        <sz val="10"/>
        <color indexed="8"/>
        <rFont val="Arial"/>
        <family val="2"/>
      </rPr>
      <t>, en instituciones bancarias, su importe se integra por:</t>
    </r>
  </si>
  <si>
    <t>Derivado de remanentes de ingresos de libre disposición en los rubros 1000 del ejercicio 2023 se incrementó por la cantidad de $86,767.57 al fondo para demandas laborales.</t>
  </si>
  <si>
    <t>Derivado del remanente de ingresos de libre disposición en los rubros 1000 del ejercicio 2024 se incrementó por la cantidad de $399,499.98 al fondo para demandas laborales.</t>
  </si>
  <si>
    <t>En el mes de noviembre del año 2024 se dieron de baja bienes muebles correspondientes al acta de Consejo Directivo S.O. 01-2024 de fecha 05 de marzo 2024</t>
  </si>
  <si>
    <t>El primero por la cantidad de $ 2,101,788.56 proveniente de ingresos de libre disposición del ejercicio 2021, así mismo destinado para futuras demandas laborales.</t>
  </si>
  <si>
    <r>
      <t>En el mes de julio del año 2025 se dieron de baja bienes muebles correspondientes al acta de Consejo Directivo</t>
    </r>
    <r>
      <rPr>
        <sz val="9"/>
        <rFont val="Arial"/>
        <family val="2"/>
      </rPr>
      <t xml:space="preserve"> S.O. 02-2025 de fecha 30 de abril 2025.</t>
    </r>
  </si>
  <si>
    <r>
      <t>En el mes de julio del año 2025 se dieron de baja bienes muebles correspondientes al acta de Consejo Directivo</t>
    </r>
    <r>
      <rPr>
        <sz val="9"/>
        <rFont val="Arial"/>
        <family val="2"/>
      </rPr>
      <t xml:space="preserve"> S.O. 03-2025 de fecha 24 de julio 2025.</t>
    </r>
  </si>
  <si>
    <r>
      <t>En el mes de septiembre del año 2025, se efectuó la baja el bien mueble (vehículo oficial) correspondiente al acta de Consejo Directivo</t>
    </r>
    <r>
      <rPr>
        <sz val="9"/>
        <rFont val="Arial"/>
        <family val="2"/>
      </rPr>
      <t xml:space="preserve"> S.O. 03-2025 de fecha 24 de julio 2025.</t>
    </r>
  </si>
  <si>
    <t xml:space="preserve">La cantidad disponible en Bancos, es por un importe de $ 28´006,571.87 de los cuales se cuenta con los siguientes fondos: </t>
  </si>
  <si>
    <t>En el mes de noviembre del año 2025, se dieron de baja bienes muebles correspondientes al acta de Consejo Directivo S.O. 04-2025 de fecha 30 de octubre 2025.</t>
  </si>
  <si>
    <t>El importe de esta cuenta esta constituido principalmente por: Retenciones de ISR por Sueldos y Salarios, Honorarios y por Arrendamiento, mismo que se pagan en el mes de enero 2026.</t>
  </si>
  <si>
    <t>Este género se compone de dos grupos, el Pasivo Circulante y el Pasivo No Circulante, en éstos inciden pasivos derivados de operaciones por servicios personales, cuentas por pagar por operaciones presupuestarias devengadas y contabilizadas al 31 de diciembre del ejercicio correspondiente; pasivos por obligaciones laborales, a continuación se presenta la integración del pasivo: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</si>
</sst>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8" formatCode="0.00000"/>
  </numFmts>
  <fonts count="40" x14ac:knownFonts="1">
    <font>
      <sz val="10"/>
      <color rgb="FF00000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7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9"/>
      <color theme="1"/>
      <name val="Symbol"/>
      <family val="1"/>
      <charset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E1C0"/>
        <bgColor indexed="64"/>
      </patternFill>
    </fill>
    <fill>
      <patternFill patternType="solid">
        <fgColor rgb="FFF4FAF4"/>
        <bgColor indexed="64"/>
      </patternFill>
    </fill>
    <fill>
      <patternFill patternType="solid">
        <fgColor rgb="FFE5F3E6"/>
        <bgColor indexed="64"/>
      </patternFill>
    </fill>
    <fill>
      <patternFill patternType="solid">
        <fgColor rgb="FF78C27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6A632"/>
      </left>
      <right style="thin">
        <color rgb="FFBDE1C0"/>
      </right>
      <top style="thin">
        <color rgb="FFBDE1C0"/>
      </top>
      <bottom style="thin">
        <color rgb="FFBDE1C0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 style="thin">
        <color rgb="FFBDE1C0"/>
      </bottom>
      <diagonal/>
    </border>
    <border>
      <left style="thin">
        <color rgb="FFBDE1C0"/>
      </left>
      <right style="medium">
        <color rgb="FF26A632"/>
      </right>
      <top style="thin">
        <color rgb="FFBDE1C0"/>
      </top>
      <bottom style="thin">
        <color rgb="FFBDE1C0"/>
      </bottom>
      <diagonal/>
    </border>
    <border>
      <left style="medium">
        <color rgb="FF26A632"/>
      </left>
      <right style="thin">
        <color rgb="FFBDE1C0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medium">
        <color rgb="FF26A632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/>
      <diagonal/>
    </border>
    <border>
      <left style="thin">
        <color rgb="FFBDE1C0"/>
      </left>
      <right style="medium">
        <color rgb="FF26A632"/>
      </right>
      <top style="thin">
        <color rgb="FFBDE1C0"/>
      </top>
      <bottom/>
      <diagonal/>
    </border>
    <border>
      <left style="thin">
        <color rgb="FFBDE1C0"/>
      </left>
      <right style="thin">
        <color rgb="FFBDE1C0"/>
      </right>
      <top/>
      <bottom/>
      <diagonal/>
    </border>
    <border>
      <left style="thin">
        <color rgb="FFBDE1C0"/>
      </left>
      <right style="thin">
        <color rgb="FFBDE1C0"/>
      </right>
      <top/>
      <bottom style="thin">
        <color rgb="FFBDE1C0"/>
      </bottom>
      <diagonal/>
    </border>
    <border>
      <left style="thin">
        <color rgb="FFBDE1C0"/>
      </left>
      <right style="thin">
        <color rgb="FFBDE1C0"/>
      </right>
      <top/>
      <bottom style="medium">
        <color rgb="FF26A632"/>
      </bottom>
      <diagonal/>
    </border>
    <border>
      <left style="medium">
        <color rgb="FF26A632"/>
      </left>
      <right/>
      <top style="medium">
        <color rgb="FF26A632"/>
      </top>
      <bottom/>
      <diagonal/>
    </border>
    <border>
      <left/>
      <right/>
      <top style="medium">
        <color rgb="FF26A632"/>
      </top>
      <bottom/>
      <diagonal/>
    </border>
    <border>
      <left/>
      <right style="medium">
        <color rgb="FF26A632"/>
      </right>
      <top style="medium">
        <color rgb="FF26A632"/>
      </top>
      <bottom/>
      <diagonal/>
    </border>
    <border>
      <left style="medium">
        <color rgb="FF26A632"/>
      </left>
      <right style="thin">
        <color rgb="FFBDE1C0"/>
      </right>
      <top style="thin">
        <color rgb="FFBDE1C0"/>
      </top>
      <bottom/>
      <diagonal/>
    </border>
    <border>
      <left style="medium">
        <color rgb="FF26A632"/>
      </left>
      <right style="thin">
        <color rgb="FFBDE1C0"/>
      </right>
      <top/>
      <bottom style="thin">
        <color rgb="FFBDE1C0"/>
      </bottom>
      <diagonal/>
    </border>
    <border>
      <left style="medium">
        <color rgb="FF26A632"/>
      </left>
      <right style="thin">
        <color rgb="FFBDE1C0"/>
      </right>
      <top/>
      <bottom/>
      <diagonal/>
    </border>
    <border>
      <left style="medium">
        <color rgb="FF26A632"/>
      </left>
      <right style="thin">
        <color rgb="FFBDE1C0"/>
      </right>
      <top/>
      <bottom style="medium">
        <color rgb="FF26A632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7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vertical="top" wrapText="1"/>
    </xf>
    <xf numFmtId="49" fontId="18" fillId="0" borderId="0" xfId="0" applyNumberFormat="1" applyFont="1" applyFill="1" applyBorder="1" applyAlignment="1">
      <alignment horizontal="left" vertical="top"/>
    </xf>
    <xf numFmtId="49" fontId="16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vertical="top"/>
    </xf>
    <xf numFmtId="0" fontId="19" fillId="0" borderId="0" xfId="0" applyFont="1" applyFill="1" applyBorder="1" applyAlignment="1">
      <alignment horizontal="left" vertical="top"/>
    </xf>
    <xf numFmtId="0" fontId="20" fillId="0" borderId="0" xfId="0" applyFont="1" applyAlignment="1">
      <alignment horizontal="center"/>
    </xf>
    <xf numFmtId="0" fontId="21" fillId="0" borderId="0" xfId="0" applyFont="1" applyAlignment="1"/>
    <xf numFmtId="0" fontId="22" fillId="0" borderId="0" xfId="0" applyFont="1" applyAlignment="1"/>
    <xf numFmtId="0" fontId="5" fillId="0" borderId="0" xfId="0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center"/>
    </xf>
    <xf numFmtId="49" fontId="21" fillId="0" borderId="0" xfId="0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/>
    <xf numFmtId="0" fontId="16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vertical="center"/>
    </xf>
    <xf numFmtId="0" fontId="27" fillId="3" borderId="8" xfId="0" applyFont="1" applyFill="1" applyBorder="1" applyAlignment="1">
      <alignment vertical="center" wrapText="1"/>
    </xf>
    <xf numFmtId="49" fontId="27" fillId="3" borderId="8" xfId="0" applyNumberFormat="1" applyFont="1" applyFill="1" applyBorder="1" applyAlignment="1">
      <alignment vertical="center"/>
    </xf>
    <xf numFmtId="49" fontId="27" fillId="3" borderId="9" xfId="0" applyNumberFormat="1" applyFont="1" applyFill="1" applyBorder="1" applyAlignment="1">
      <alignment vertical="center"/>
    </xf>
    <xf numFmtId="0" fontId="26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vertical="center"/>
    </xf>
    <xf numFmtId="0" fontId="27" fillId="0" borderId="8" xfId="0" applyFont="1" applyFill="1" applyBorder="1" applyAlignment="1">
      <alignment vertical="center" wrapText="1"/>
    </xf>
    <xf numFmtId="49" fontId="27" fillId="0" borderId="8" xfId="0" applyNumberFormat="1" applyFont="1" applyFill="1" applyBorder="1" applyAlignment="1">
      <alignment vertical="center"/>
    </xf>
    <xf numFmtId="49" fontId="27" fillId="0" borderId="9" xfId="0" applyNumberFormat="1" applyFont="1" applyFill="1" applyBorder="1" applyAlignment="1">
      <alignment vertical="center"/>
    </xf>
    <xf numFmtId="0" fontId="26" fillId="3" borderId="10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vertical="center"/>
    </xf>
    <xf numFmtId="0" fontId="27" fillId="3" borderId="11" xfId="0" applyFont="1" applyFill="1" applyBorder="1" applyAlignment="1">
      <alignment vertical="center" wrapText="1"/>
    </xf>
    <xf numFmtId="49" fontId="27" fillId="3" borderId="11" xfId="0" applyNumberFormat="1" applyFont="1" applyFill="1" applyBorder="1" applyAlignment="1">
      <alignment vertical="center"/>
    </xf>
    <xf numFmtId="49" fontId="27" fillId="3" borderId="12" xfId="0" applyNumberFormat="1" applyFont="1" applyFill="1" applyBorder="1" applyAlignment="1">
      <alignment vertical="center"/>
    </xf>
    <xf numFmtId="0" fontId="28" fillId="0" borderId="0" xfId="0" applyFont="1"/>
    <xf numFmtId="0" fontId="29" fillId="0" borderId="0" xfId="0" applyFont="1" applyAlignment="1"/>
    <xf numFmtId="0" fontId="29" fillId="0" borderId="0" xfId="0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0" fontId="30" fillId="0" borderId="0" xfId="0" applyFont="1" applyFill="1" applyBorder="1" applyAlignment="1">
      <alignment horizontal="left" vertical="top"/>
    </xf>
    <xf numFmtId="49" fontId="27" fillId="0" borderId="13" xfId="0" applyNumberFormat="1" applyFont="1" applyFill="1" applyBorder="1" applyAlignment="1">
      <alignment vertical="center"/>
    </xf>
    <xf numFmtId="49" fontId="27" fillId="0" borderId="14" xfId="0" applyNumberFormat="1" applyFont="1" applyFill="1" applyBorder="1" applyAlignment="1">
      <alignment vertical="center"/>
    </xf>
    <xf numFmtId="0" fontId="26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vertical="center"/>
    </xf>
    <xf numFmtId="49" fontId="27" fillId="0" borderId="12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justify" wrapText="1"/>
    </xf>
    <xf numFmtId="49" fontId="7" fillId="0" borderId="0" xfId="0" applyNumberFormat="1" applyFont="1" applyFill="1" applyBorder="1" applyAlignment="1">
      <alignment vertical="top" wrapText="1"/>
    </xf>
    <xf numFmtId="49" fontId="31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/>
    </xf>
    <xf numFmtId="0" fontId="21" fillId="0" borderId="0" xfId="0" applyFont="1" applyAlignment="1">
      <alignment horizontal="justify" vertical="justify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49" fontId="19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justify" vertical="justify" wrapText="1"/>
    </xf>
    <xf numFmtId="49" fontId="21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vertical="justify"/>
    </xf>
    <xf numFmtId="0" fontId="21" fillId="0" borderId="0" xfId="0" applyFont="1" applyAlignment="1">
      <alignment vertical="justify" wrapText="1"/>
    </xf>
    <xf numFmtId="0" fontId="21" fillId="0" borderId="0" xfId="0" applyFont="1" applyAlignment="1">
      <alignment vertical="justify"/>
    </xf>
    <xf numFmtId="49" fontId="22" fillId="0" borderId="0" xfId="0" applyNumberFormat="1" applyFont="1" applyFill="1" applyBorder="1" applyAlignment="1">
      <alignment horizontal="left"/>
    </xf>
    <xf numFmtId="164" fontId="22" fillId="0" borderId="0" xfId="3" applyFont="1" applyFill="1" applyBorder="1" applyAlignment="1"/>
    <xf numFmtId="49" fontId="22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justify"/>
    </xf>
    <xf numFmtId="49" fontId="32" fillId="0" borderId="0" xfId="0" applyNumberFormat="1" applyFont="1" applyFill="1" applyBorder="1" applyAlignment="1">
      <alignment horizontal="right" vertical="top"/>
    </xf>
    <xf numFmtId="44" fontId="1" fillId="0" borderId="0" xfId="0" applyNumberFormat="1" applyFont="1" applyFill="1" applyBorder="1" applyAlignment="1">
      <alignment vertical="top" wrapText="1"/>
    </xf>
    <xf numFmtId="3" fontId="21" fillId="0" borderId="0" xfId="0" applyNumberFormat="1" applyFont="1" applyFill="1" applyBorder="1" applyAlignment="1"/>
    <xf numFmtId="168" fontId="16" fillId="0" borderId="0" xfId="0" applyNumberFormat="1" applyFont="1" applyFill="1" applyBorder="1" applyAlignment="1">
      <alignment horizontal="left" vertical="top"/>
    </xf>
    <xf numFmtId="0" fontId="21" fillId="0" borderId="0" xfId="0" applyFont="1" applyFill="1" applyAlignment="1"/>
    <xf numFmtId="0" fontId="33" fillId="0" borderId="0" xfId="0" applyFont="1"/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49" fontId="34" fillId="0" borderId="0" xfId="0" applyNumberFormat="1" applyFont="1" applyFill="1" applyBorder="1" applyAlignment="1">
      <alignment horizontal="left" vertical="top"/>
    </xf>
    <xf numFmtId="0" fontId="33" fillId="0" borderId="0" xfId="0" applyFont="1" applyAlignment="1"/>
    <xf numFmtId="0" fontId="35" fillId="0" borderId="0" xfId="0" applyFont="1"/>
    <xf numFmtId="0" fontId="11" fillId="0" borderId="0" xfId="0" applyFont="1" applyFill="1" applyBorder="1" applyAlignment="1">
      <alignment horizontal="left" vertical="top"/>
    </xf>
    <xf numFmtId="0" fontId="33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/>
    </xf>
    <xf numFmtId="0" fontId="35" fillId="0" borderId="0" xfId="0" applyFont="1" applyAlignment="1">
      <alignment vertical="center"/>
    </xf>
    <xf numFmtId="43" fontId="1" fillId="0" borderId="1" xfId="2" applyFont="1" applyFill="1" applyBorder="1"/>
    <xf numFmtId="44" fontId="16" fillId="0" borderId="0" xfId="0" applyNumberFormat="1" applyFont="1" applyFill="1" applyBorder="1" applyAlignment="1">
      <alignment vertical="top"/>
    </xf>
    <xf numFmtId="0" fontId="35" fillId="0" borderId="0" xfId="0" applyFont="1" applyAlignment="1">
      <alignment horizontal="justify" vertical="justify"/>
    </xf>
    <xf numFmtId="0" fontId="22" fillId="0" borderId="0" xfId="0" applyFont="1" applyFill="1"/>
    <xf numFmtId="0" fontId="16" fillId="0" borderId="0" xfId="0" applyFont="1" applyAlignment="1">
      <alignment horizontal="left" vertical="top"/>
    </xf>
    <xf numFmtId="0" fontId="21" fillId="0" borderId="1" xfId="0" applyFont="1" applyBorder="1"/>
    <xf numFmtId="0" fontId="16" fillId="0" borderId="1" xfId="0" applyFont="1" applyBorder="1" applyAlignment="1">
      <alignment horizontal="left" vertical="top"/>
    </xf>
    <xf numFmtId="165" fontId="21" fillId="0" borderId="3" xfId="0" applyNumberFormat="1" applyFont="1" applyFill="1" applyBorder="1" applyAlignment="1">
      <alignment horizontal="right"/>
    </xf>
    <xf numFmtId="165" fontId="21" fillId="0" borderId="4" xfId="0" applyNumberFormat="1" applyFont="1" applyFill="1" applyBorder="1" applyAlignment="1">
      <alignment horizontal="right"/>
    </xf>
    <xf numFmtId="165" fontId="21" fillId="0" borderId="5" xfId="0" applyNumberFormat="1" applyFont="1" applyFill="1" applyBorder="1" applyAlignment="1">
      <alignment horizontal="right"/>
    </xf>
    <xf numFmtId="49" fontId="22" fillId="0" borderId="3" xfId="0" applyNumberFormat="1" applyFont="1" applyFill="1" applyBorder="1" applyAlignment="1">
      <alignment horizontal="right"/>
    </xf>
    <xf numFmtId="49" fontId="22" fillId="0" borderId="4" xfId="0" applyNumberFormat="1" applyFont="1" applyFill="1" applyBorder="1" applyAlignment="1">
      <alignment horizontal="right"/>
    </xf>
    <xf numFmtId="49" fontId="22" fillId="0" borderId="5" xfId="0" applyNumberFormat="1" applyFont="1" applyFill="1" applyBorder="1" applyAlignment="1">
      <alignment horizontal="right"/>
    </xf>
    <xf numFmtId="165" fontId="21" fillId="0" borderId="6" xfId="0" applyNumberFormat="1" applyFont="1" applyFill="1" applyBorder="1" applyAlignment="1"/>
    <xf numFmtId="4" fontId="21" fillId="0" borderId="6" xfId="0" applyNumberFormat="1" applyFont="1" applyFill="1" applyBorder="1" applyAlignment="1"/>
    <xf numFmtId="0" fontId="21" fillId="0" borderId="3" xfId="0" applyFont="1" applyFill="1" applyBorder="1" applyAlignment="1">
      <alignment horizontal="left"/>
    </xf>
    <xf numFmtId="0" fontId="22" fillId="0" borderId="4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164" fontId="21" fillId="0" borderId="3" xfId="3" applyFont="1" applyFill="1" applyBorder="1" applyAlignment="1">
      <alignment horizontal="center"/>
    </xf>
    <xf numFmtId="164" fontId="21" fillId="0" borderId="4" xfId="3" applyFont="1" applyFill="1" applyBorder="1" applyAlignment="1">
      <alignment horizontal="center"/>
    </xf>
    <xf numFmtId="164" fontId="21" fillId="0" borderId="5" xfId="3" applyFont="1" applyFill="1" applyBorder="1" applyAlignment="1">
      <alignment horizontal="center"/>
    </xf>
    <xf numFmtId="164" fontId="33" fillId="0" borderId="6" xfId="3" applyFont="1" applyFill="1" applyBorder="1" applyAlignment="1"/>
    <xf numFmtId="164" fontId="35" fillId="0" borderId="6" xfId="3" applyFont="1" applyFill="1" applyBorder="1" applyAlignment="1"/>
    <xf numFmtId="49" fontId="33" fillId="0" borderId="3" xfId="0" applyNumberFormat="1" applyFont="1" applyFill="1" applyBorder="1" applyAlignment="1">
      <alignment horizontal="right"/>
    </xf>
    <xf numFmtId="49" fontId="33" fillId="0" borderId="4" xfId="0" applyNumberFormat="1" applyFont="1" applyFill="1" applyBorder="1" applyAlignment="1">
      <alignment horizontal="right"/>
    </xf>
    <xf numFmtId="49" fontId="33" fillId="0" borderId="5" xfId="0" applyNumberFormat="1" applyFont="1" applyFill="1" applyBorder="1" applyAlignment="1">
      <alignment horizontal="right"/>
    </xf>
    <xf numFmtId="0" fontId="22" fillId="0" borderId="6" xfId="0" applyFont="1" applyFill="1" applyBorder="1" applyAlignment="1"/>
    <xf numFmtId="49" fontId="35" fillId="0" borderId="6" xfId="0" applyNumberFormat="1" applyFont="1" applyFill="1" applyBorder="1" applyAlignment="1"/>
    <xf numFmtId="0" fontId="35" fillId="0" borderId="0" xfId="0" applyFont="1" applyAlignment="1">
      <alignment horizontal="justify" vertical="justify"/>
    </xf>
    <xf numFmtId="0" fontId="35" fillId="0" borderId="0" xfId="0" applyFont="1" applyAlignment="1">
      <alignment horizontal="left" vertical="justify"/>
    </xf>
    <xf numFmtId="0" fontId="10" fillId="0" borderId="0" xfId="0" applyFont="1" applyFill="1" applyBorder="1" applyAlignment="1">
      <alignment horizontal="left" vertical="top" wrapText="1"/>
    </xf>
    <xf numFmtId="0" fontId="33" fillId="0" borderId="0" xfId="0" applyFont="1" applyAlignment="1">
      <alignment horizontal="left" vertical="justify"/>
    </xf>
    <xf numFmtId="49" fontId="21" fillId="0" borderId="6" xfId="0" applyNumberFormat="1" applyFont="1" applyFill="1" applyBorder="1" applyAlignment="1"/>
    <xf numFmtId="49" fontId="21" fillId="0" borderId="3" xfId="0" applyNumberFormat="1" applyFont="1" applyFill="1" applyBorder="1" applyAlignment="1">
      <alignment horizontal="left"/>
    </xf>
    <xf numFmtId="49" fontId="21" fillId="0" borderId="4" xfId="0" applyNumberFormat="1" applyFont="1" applyFill="1" applyBorder="1" applyAlignment="1">
      <alignment horizontal="left"/>
    </xf>
    <xf numFmtId="49" fontId="21" fillId="0" borderId="5" xfId="0" applyNumberFormat="1" applyFont="1" applyFill="1" applyBorder="1" applyAlignment="1">
      <alignment horizontal="left"/>
    </xf>
    <xf numFmtId="165" fontId="35" fillId="0" borderId="6" xfId="0" applyNumberFormat="1" applyFont="1" applyFill="1" applyBorder="1" applyAlignment="1"/>
    <xf numFmtId="4" fontId="35" fillId="0" borderId="6" xfId="0" applyNumberFormat="1" applyFont="1" applyFill="1" applyBorder="1" applyAlignment="1"/>
    <xf numFmtId="49" fontId="33" fillId="0" borderId="3" xfId="0" applyNumberFormat="1" applyFont="1" applyFill="1" applyBorder="1" applyAlignment="1">
      <alignment horizontal="left" wrapText="1"/>
    </xf>
    <xf numFmtId="49" fontId="33" fillId="0" borderId="4" xfId="0" applyNumberFormat="1" applyFont="1" applyFill="1" applyBorder="1" applyAlignment="1">
      <alignment horizontal="left" wrapText="1"/>
    </xf>
    <xf numFmtId="49" fontId="33" fillId="0" borderId="5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left" vertical="justify" wrapText="1"/>
    </xf>
    <xf numFmtId="0" fontId="22" fillId="0" borderId="3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164" fontId="22" fillId="0" borderId="6" xfId="3" applyFont="1" applyFill="1" applyBorder="1" applyAlignment="1"/>
    <xf numFmtId="49" fontId="21" fillId="0" borderId="3" xfId="0" applyNumberFormat="1" applyFont="1" applyFill="1" applyBorder="1" applyAlignment="1">
      <alignment vertical="top" wrapText="1"/>
    </xf>
    <xf numFmtId="49" fontId="21" fillId="0" borderId="4" xfId="0" applyNumberFormat="1" applyFont="1" applyFill="1" applyBorder="1" applyAlignment="1">
      <alignment vertical="top" wrapText="1"/>
    </xf>
    <xf numFmtId="49" fontId="21" fillId="0" borderId="5" xfId="0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wrapText="1"/>
    </xf>
    <xf numFmtId="164" fontId="21" fillId="0" borderId="6" xfId="3" applyFont="1" applyFill="1" applyBorder="1" applyAlignment="1"/>
    <xf numFmtId="0" fontId="33" fillId="0" borderId="6" xfId="0" applyFont="1" applyFill="1" applyBorder="1" applyAlignment="1"/>
    <xf numFmtId="0" fontId="33" fillId="0" borderId="6" xfId="0" applyFont="1" applyFill="1" applyBorder="1" applyAlignment="1">
      <alignment horizontal="center"/>
    </xf>
    <xf numFmtId="49" fontId="33" fillId="0" borderId="6" xfId="0" applyNumberFormat="1" applyFont="1" applyFill="1" applyBorder="1" applyAlignment="1">
      <alignment horizontal="right"/>
    </xf>
    <xf numFmtId="165" fontId="35" fillId="0" borderId="3" xfId="0" applyNumberFormat="1" applyFont="1" applyFill="1" applyBorder="1" applyAlignment="1"/>
    <xf numFmtId="165" fontId="35" fillId="0" borderId="4" xfId="0" applyNumberFormat="1" applyFont="1" applyFill="1" applyBorder="1" applyAlignment="1"/>
    <xf numFmtId="165" fontId="35" fillId="0" borderId="5" xfId="0" applyNumberFormat="1" applyFont="1" applyFill="1" applyBorder="1" applyAlignment="1"/>
    <xf numFmtId="49" fontId="35" fillId="0" borderId="6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justify"/>
    </xf>
    <xf numFmtId="49" fontId="21" fillId="0" borderId="6" xfId="0" applyNumberFormat="1" applyFont="1" applyBorder="1" applyAlignment="1"/>
    <xf numFmtId="165" fontId="21" fillId="0" borderId="6" xfId="0" applyNumberFormat="1" applyFont="1" applyBorder="1" applyAlignment="1"/>
    <xf numFmtId="2" fontId="21" fillId="0" borderId="6" xfId="0" applyNumberFormat="1" applyFont="1" applyBorder="1" applyAlignment="1"/>
    <xf numFmtId="0" fontId="33" fillId="0" borderId="3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/>
    </xf>
    <xf numFmtId="165" fontId="35" fillId="0" borderId="6" xfId="0" applyNumberFormat="1" applyFont="1" applyBorder="1" applyAlignment="1"/>
    <xf numFmtId="2" fontId="35" fillId="0" borderId="6" xfId="0" applyNumberFormat="1" applyFont="1" applyBorder="1" applyAlignment="1"/>
    <xf numFmtId="0" fontId="22" fillId="0" borderId="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justify" vertical="justify" wrapText="1"/>
    </xf>
    <xf numFmtId="164" fontId="22" fillId="0" borderId="6" xfId="3" applyFont="1" applyBorder="1" applyAlignment="1"/>
    <xf numFmtId="49" fontId="22" fillId="0" borderId="3" xfId="0" applyNumberFormat="1" applyFont="1" applyBorder="1" applyAlignment="1">
      <alignment horizontal="right"/>
    </xf>
    <xf numFmtId="49" fontId="22" fillId="0" borderId="4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right"/>
    </xf>
    <xf numFmtId="49" fontId="35" fillId="0" borderId="3" xfId="0" applyNumberFormat="1" applyFont="1" applyFill="1" applyBorder="1" applyAlignment="1">
      <alignment horizontal="left"/>
    </xf>
    <xf numFmtId="49" fontId="35" fillId="0" borderId="4" xfId="0" applyNumberFormat="1" applyFont="1" applyFill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49" fontId="35" fillId="0" borderId="6" xfId="0" applyNumberFormat="1" applyFont="1" applyBorder="1" applyAlignment="1"/>
    <xf numFmtId="49" fontId="33" fillId="0" borderId="3" xfId="0" applyNumberFormat="1" applyFont="1" applyBorder="1" applyAlignment="1">
      <alignment horizontal="right"/>
    </xf>
    <xf numFmtId="49" fontId="33" fillId="0" borderId="4" xfId="0" applyNumberFormat="1" applyFont="1" applyBorder="1" applyAlignment="1">
      <alignment horizontal="right"/>
    </xf>
    <xf numFmtId="49" fontId="33" fillId="0" borderId="5" xfId="0" applyNumberFormat="1" applyFont="1" applyBorder="1" applyAlignment="1">
      <alignment horizontal="right"/>
    </xf>
    <xf numFmtId="164" fontId="33" fillId="0" borderId="3" xfId="3" applyFont="1" applyBorder="1" applyAlignment="1">
      <alignment horizontal="right"/>
    </xf>
    <xf numFmtId="164" fontId="33" fillId="0" borderId="4" xfId="3" applyFont="1" applyBorder="1" applyAlignment="1">
      <alignment horizontal="right"/>
    </xf>
    <xf numFmtId="164" fontId="33" fillId="0" borderId="5" xfId="3" applyFont="1" applyBorder="1" applyAlignment="1">
      <alignment horizontal="right"/>
    </xf>
    <xf numFmtId="0" fontId="33" fillId="0" borderId="3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165" fontId="35" fillId="0" borderId="3" xfId="0" applyNumberFormat="1" applyFont="1" applyFill="1" applyBorder="1" applyAlignment="1">
      <alignment vertical="center"/>
    </xf>
    <xf numFmtId="2" fontId="35" fillId="0" borderId="4" xfId="0" applyNumberFormat="1" applyFont="1" applyFill="1" applyBorder="1" applyAlignment="1">
      <alignment vertical="center"/>
    </xf>
    <xf numFmtId="2" fontId="35" fillId="0" borderId="5" xfId="0" applyNumberFormat="1" applyFont="1" applyFill="1" applyBorder="1" applyAlignment="1">
      <alignment vertical="center"/>
    </xf>
    <xf numFmtId="49" fontId="35" fillId="0" borderId="3" xfId="0" applyNumberFormat="1" applyFont="1" applyFill="1" applyBorder="1" applyAlignment="1">
      <alignment horizontal="left" wrapText="1"/>
    </xf>
    <xf numFmtId="49" fontId="35" fillId="0" borderId="4" xfId="0" applyNumberFormat="1" applyFont="1" applyFill="1" applyBorder="1" applyAlignment="1">
      <alignment horizontal="left" wrapText="1"/>
    </xf>
    <xf numFmtId="49" fontId="35" fillId="0" borderId="5" xfId="0" applyNumberFormat="1" applyFont="1" applyFill="1" applyBorder="1" applyAlignment="1">
      <alignment horizontal="left" wrapText="1"/>
    </xf>
    <xf numFmtId="165" fontId="35" fillId="0" borderId="4" xfId="0" applyNumberFormat="1" applyFont="1" applyFill="1" applyBorder="1" applyAlignment="1">
      <alignment vertical="center"/>
    </xf>
    <xf numFmtId="165" fontId="35" fillId="0" borderId="5" xfId="0" applyNumberFormat="1" applyFont="1" applyFill="1" applyBorder="1" applyAlignment="1">
      <alignment vertical="center"/>
    </xf>
    <xf numFmtId="0" fontId="35" fillId="0" borderId="3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left"/>
    </xf>
    <xf numFmtId="49" fontId="35" fillId="0" borderId="5" xfId="0" applyNumberFormat="1" applyFont="1" applyFill="1" applyBorder="1" applyAlignment="1">
      <alignment horizontal="left"/>
    </xf>
    <xf numFmtId="164" fontId="33" fillId="0" borderId="3" xfId="3" applyFont="1" applyFill="1" applyBorder="1" applyAlignment="1">
      <alignment horizontal="right"/>
    </xf>
    <xf numFmtId="164" fontId="33" fillId="0" borderId="4" xfId="3" applyFont="1" applyFill="1" applyBorder="1" applyAlignment="1">
      <alignment horizontal="right"/>
    </xf>
    <xf numFmtId="164" fontId="33" fillId="0" borderId="5" xfId="3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165" fontId="35" fillId="0" borderId="3" xfId="0" applyNumberFormat="1" applyFont="1" applyFill="1" applyBorder="1" applyAlignment="1">
      <alignment horizontal="right"/>
    </xf>
    <xf numFmtId="165" fontId="35" fillId="0" borderId="4" xfId="0" applyNumberFormat="1" applyFont="1" applyFill="1" applyBorder="1" applyAlignment="1">
      <alignment horizontal="right"/>
    </xf>
    <xf numFmtId="165" fontId="35" fillId="0" borderId="5" xfId="0" applyNumberFormat="1" applyFont="1" applyFill="1" applyBorder="1" applyAlignment="1">
      <alignment horizontal="right"/>
    </xf>
    <xf numFmtId="49" fontId="22" fillId="0" borderId="6" xfId="0" applyNumberFormat="1" applyFont="1" applyFill="1" applyBorder="1" applyAlignment="1">
      <alignment horizontal="right"/>
    </xf>
    <xf numFmtId="0" fontId="36" fillId="0" borderId="0" xfId="0" applyFont="1" applyFill="1" applyBorder="1" applyAlignment="1">
      <alignment horizontal="center" vertical="justify"/>
    </xf>
    <xf numFmtId="49" fontId="35" fillId="0" borderId="3" xfId="0" applyNumberFormat="1" applyFont="1" applyBorder="1" applyAlignment="1"/>
    <xf numFmtId="49" fontId="35" fillId="0" borderId="4" xfId="0" applyNumberFormat="1" applyFont="1" applyBorder="1" applyAlignment="1"/>
    <xf numFmtId="49" fontId="35" fillId="0" borderId="5" xfId="0" applyNumberFormat="1" applyFont="1" applyBorder="1" applyAlignment="1"/>
    <xf numFmtId="0" fontId="35" fillId="0" borderId="4" xfId="0" applyFont="1" applyFill="1" applyBorder="1" applyAlignment="1">
      <alignment horizontal="left"/>
    </xf>
    <xf numFmtId="0" fontId="35" fillId="0" borderId="5" xfId="0" applyFont="1" applyFill="1" applyBorder="1" applyAlignment="1">
      <alignment horizontal="left"/>
    </xf>
    <xf numFmtId="164" fontId="35" fillId="0" borderId="3" xfId="3" applyFont="1" applyFill="1" applyBorder="1" applyAlignment="1">
      <alignment horizontal="center"/>
    </xf>
    <xf numFmtId="164" fontId="35" fillId="0" borderId="4" xfId="3" applyFont="1" applyFill="1" applyBorder="1" applyAlignment="1">
      <alignment horizontal="center"/>
    </xf>
    <xf numFmtId="164" fontId="35" fillId="0" borderId="5" xfId="3" applyFont="1" applyFill="1" applyBorder="1" applyAlignment="1">
      <alignment horizontal="center"/>
    </xf>
    <xf numFmtId="164" fontId="33" fillId="0" borderId="3" xfId="3" applyFont="1" applyBorder="1" applyAlignment="1"/>
    <xf numFmtId="164" fontId="33" fillId="0" borderId="4" xfId="3" applyFont="1" applyBorder="1" applyAlignment="1"/>
    <xf numFmtId="164" fontId="33" fillId="0" borderId="5" xfId="3" applyFont="1" applyBorder="1" applyAlignment="1"/>
    <xf numFmtId="164" fontId="35" fillId="0" borderId="3" xfId="3" applyFont="1" applyBorder="1" applyAlignment="1"/>
    <xf numFmtId="164" fontId="35" fillId="0" borderId="4" xfId="3" applyFont="1" applyBorder="1" applyAlignment="1"/>
    <xf numFmtId="164" fontId="35" fillId="0" borderId="5" xfId="3" applyFont="1" applyBorder="1" applyAlignment="1"/>
    <xf numFmtId="0" fontId="33" fillId="0" borderId="3" xfId="0" applyFont="1" applyFill="1" applyBorder="1" applyAlignment="1"/>
    <xf numFmtId="0" fontId="33" fillId="0" borderId="4" xfId="0" applyFont="1" applyFill="1" applyBorder="1" applyAlignment="1"/>
    <xf numFmtId="0" fontId="33" fillId="0" borderId="5" xfId="0" applyFont="1" applyFill="1" applyBorder="1" applyAlignment="1"/>
    <xf numFmtId="0" fontId="21" fillId="0" borderId="4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164" fontId="35" fillId="0" borderId="6" xfId="3" applyFont="1" applyBorder="1" applyAlignment="1"/>
    <xf numFmtId="49" fontId="33" fillId="0" borderId="3" xfId="0" applyNumberFormat="1" applyFont="1" applyBorder="1" applyAlignment="1">
      <alignment horizontal="left"/>
    </xf>
    <xf numFmtId="49" fontId="33" fillId="0" borderId="4" xfId="0" applyNumberFormat="1" applyFont="1" applyBorder="1" applyAlignment="1">
      <alignment horizontal="left"/>
    </xf>
    <xf numFmtId="49" fontId="33" fillId="0" borderId="5" xfId="0" applyNumberFormat="1" applyFont="1" applyBorder="1" applyAlignment="1">
      <alignment horizontal="left"/>
    </xf>
    <xf numFmtId="49" fontId="33" fillId="0" borderId="6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38" fillId="5" borderId="18" xfId="0" applyFont="1" applyFill="1" applyBorder="1" applyAlignment="1">
      <alignment horizontal="left" vertical="center"/>
    </xf>
    <xf numFmtId="0" fontId="38" fillId="5" borderId="19" xfId="0" applyFont="1" applyFill="1" applyBorder="1" applyAlignment="1">
      <alignment horizontal="left" vertical="center"/>
    </xf>
    <xf numFmtId="0" fontId="38" fillId="5" borderId="20" xfId="0" applyFont="1" applyFill="1" applyBorder="1" applyAlignment="1">
      <alignment horizontal="left" vertical="center"/>
    </xf>
    <xf numFmtId="0" fontId="39" fillId="4" borderId="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22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left" vertical="center"/>
    </xf>
    <xf numFmtId="0" fontId="27" fillId="3" borderId="16" xfId="0" applyFont="1" applyFill="1" applyBorder="1" applyAlignment="1">
      <alignment horizontal="left" vertical="center"/>
    </xf>
    <xf numFmtId="0" fontId="26" fillId="3" borderId="23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left" vertical="center" wrapText="1"/>
    </xf>
    <xf numFmtId="0" fontId="27" fillId="3" borderId="16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3" borderId="17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top" wrapText="1"/>
    </xf>
    <xf numFmtId="0" fontId="27" fillId="3" borderId="17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left" vertical="center"/>
    </xf>
  </cellXfs>
  <cellStyles count="5">
    <cellStyle name="Hipervínculo 2" xfId="1" xr:uid="{4847FEE7-8530-4D80-BCB7-7378B87007BB}"/>
    <cellStyle name="Millares" xfId="2" builtinId="3"/>
    <cellStyle name="Moneda" xfId="3" builtinId="4"/>
    <cellStyle name="Moneda 2" xfId="4" xr:uid="{129C934B-E623-4E23-AF16-B083FB7B0CE6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185</xdr:row>
      <xdr:rowOff>60960</xdr:rowOff>
    </xdr:from>
    <xdr:to>
      <xdr:col>15</xdr:col>
      <xdr:colOff>487680</xdr:colOff>
      <xdr:row>199</xdr:row>
      <xdr:rowOff>0</xdr:rowOff>
    </xdr:to>
    <xdr:pic>
      <xdr:nvPicPr>
        <xdr:cNvPr id="4783" name="Imagen 1">
          <a:extLst>
            <a:ext uri="{FF2B5EF4-FFF2-40B4-BE49-F238E27FC236}">
              <a16:creationId xmlns:a16="http://schemas.microsoft.com/office/drawing/2014/main" id="{41E37CCF-D5F0-F862-217C-5DF6B6A9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0487620"/>
          <a:ext cx="9517380" cy="196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199</xdr:row>
      <xdr:rowOff>15240</xdr:rowOff>
    </xdr:from>
    <xdr:to>
      <xdr:col>15</xdr:col>
      <xdr:colOff>487680</xdr:colOff>
      <xdr:row>220</xdr:row>
      <xdr:rowOff>60960</xdr:rowOff>
    </xdr:to>
    <xdr:pic>
      <xdr:nvPicPr>
        <xdr:cNvPr id="4784" name="Imagen 2">
          <a:extLst>
            <a:ext uri="{FF2B5EF4-FFF2-40B4-BE49-F238E27FC236}">
              <a16:creationId xmlns:a16="http://schemas.microsoft.com/office/drawing/2014/main" id="{53B96B8A-C5B7-A160-CB22-ACDF8FB1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32468820"/>
          <a:ext cx="953262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</xdr:colOff>
      <xdr:row>224</xdr:row>
      <xdr:rowOff>76200</xdr:rowOff>
    </xdr:from>
    <xdr:to>
      <xdr:col>5</xdr:col>
      <xdr:colOff>266700</xdr:colOff>
      <xdr:row>229</xdr:row>
      <xdr:rowOff>68580</xdr:rowOff>
    </xdr:to>
    <xdr:pic>
      <xdr:nvPicPr>
        <xdr:cNvPr id="4785" name="Imagen 1">
          <a:extLst>
            <a:ext uri="{FF2B5EF4-FFF2-40B4-BE49-F238E27FC236}">
              <a16:creationId xmlns:a16="http://schemas.microsoft.com/office/drawing/2014/main" id="{0A2FA4F3-44A9-23FC-EA22-E93F911D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149280"/>
          <a:ext cx="19964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</xdr:colOff>
      <xdr:row>224</xdr:row>
      <xdr:rowOff>76200</xdr:rowOff>
    </xdr:from>
    <xdr:to>
      <xdr:col>5</xdr:col>
      <xdr:colOff>266700</xdr:colOff>
      <xdr:row>229</xdr:row>
      <xdr:rowOff>68580</xdr:rowOff>
    </xdr:to>
    <xdr:pic>
      <xdr:nvPicPr>
        <xdr:cNvPr id="4786" name="Imagen 2">
          <a:extLst>
            <a:ext uri="{FF2B5EF4-FFF2-40B4-BE49-F238E27FC236}">
              <a16:creationId xmlns:a16="http://schemas.microsoft.com/office/drawing/2014/main" id="{A42501D3-CF72-766D-2D25-452CD255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149280"/>
          <a:ext cx="19964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449580</xdr:colOff>
      <xdr:row>225</xdr:row>
      <xdr:rowOff>22860</xdr:rowOff>
    </xdr:from>
    <xdr:to>
      <xdr:col>13</xdr:col>
      <xdr:colOff>106680</xdr:colOff>
      <xdr:row>229</xdr:row>
      <xdr:rowOff>83820</xdr:rowOff>
    </xdr:to>
    <xdr:pic>
      <xdr:nvPicPr>
        <xdr:cNvPr id="4787" name="Imagen 4">
          <a:extLst>
            <a:ext uri="{FF2B5EF4-FFF2-40B4-BE49-F238E27FC236}">
              <a16:creationId xmlns:a16="http://schemas.microsoft.com/office/drawing/2014/main" id="{BB32E402-0A09-5B04-172C-B7A255BC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6240720"/>
          <a:ext cx="19431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1402080</xdr:colOff>
      <xdr:row>0</xdr:row>
      <xdr:rowOff>685800</xdr:rowOff>
    </xdr:from>
    <xdr:to>
      <xdr:col>2</xdr:col>
      <xdr:colOff>579120</xdr:colOff>
      <xdr:row>2</xdr:row>
      <xdr:rowOff>723900</xdr:rowOff>
    </xdr:to>
    <xdr:pic>
      <xdr:nvPicPr>
        <xdr:cNvPr id="6233" name="Imagen 1">
          <a:extLst>
            <a:ext uri="{FF2B5EF4-FFF2-40B4-BE49-F238E27FC236}">
              <a16:creationId xmlns:a16="http://schemas.microsoft.com/office/drawing/2014/main" id="{25217662-82C9-D2F9-ABA3-7D47F59A5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266700"/>
          <a:ext cx="579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10713720</xdr:colOff>
      <xdr:row>0</xdr:row>
      <xdr:rowOff>548640</xdr:rowOff>
    </xdr:from>
    <xdr:to>
      <xdr:col>5</xdr:col>
      <xdr:colOff>15110460</xdr:colOff>
      <xdr:row>2</xdr:row>
      <xdr:rowOff>723900</xdr:rowOff>
    </xdr:to>
    <xdr:pic>
      <xdr:nvPicPr>
        <xdr:cNvPr id="6234" name="Imagen 2">
          <a:extLst>
            <a:ext uri="{FF2B5EF4-FFF2-40B4-BE49-F238E27FC236}">
              <a16:creationId xmlns:a16="http://schemas.microsoft.com/office/drawing/2014/main" id="{1C737F0C-2932-14DE-4FE4-548534CE7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266700"/>
          <a:ext cx="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C564-711D-4B65-A6A9-7B25EA60FF87}">
  <sheetPr>
    <pageSetUpPr fitToPage="1"/>
  </sheetPr>
  <dimension ref="A1:AG232"/>
  <sheetViews>
    <sheetView tabSelected="1" zoomScale="90" zoomScaleNormal="90" zoomScaleSheetLayoutView="100" workbookViewId="0">
      <selection activeCell="V31" sqref="V31"/>
    </sheetView>
  </sheetViews>
  <sheetFormatPr baseColWidth="10" defaultColWidth="9.33203125" defaultRowHeight="11.4" x14ac:dyDescent="0.25"/>
  <cols>
    <col min="1" max="2" width="4.109375" style="7" customWidth="1"/>
    <col min="3" max="3" width="6.33203125" style="7" customWidth="1"/>
    <col min="4" max="4" width="9.109375" style="7" customWidth="1"/>
    <col min="5" max="5" width="8.77734375" style="7" customWidth="1"/>
    <col min="6" max="7" width="9.109375" style="7" customWidth="1"/>
    <col min="8" max="8" width="14.77734375" style="7" customWidth="1"/>
    <col min="9" max="9" width="9.109375" style="7" customWidth="1"/>
    <col min="10" max="10" width="11.6640625" style="7" customWidth="1"/>
    <col min="11" max="11" width="15.109375" style="7" bestFit="1" customWidth="1"/>
    <col min="12" max="15" width="9.109375" style="7" customWidth="1"/>
    <col min="16" max="16" width="12.33203125" style="7" customWidth="1"/>
    <col min="17" max="16384" width="9.33203125" style="7"/>
  </cols>
  <sheetData>
    <row r="1" spans="1:16" s="37" customFormat="1" ht="13.2" x14ac:dyDescent="0.2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16" ht="13.2" customHeight="1" x14ac:dyDescent="0.25">
      <c r="A2" s="33"/>
      <c r="B2" s="236" t="s">
        <v>100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6" ht="11.4" customHeight="1" x14ac:dyDescent="0.25">
      <c r="A3" s="34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</row>
    <row r="4" spans="1:16" ht="11.4" customHeight="1" x14ac:dyDescent="0.25">
      <c r="A4" s="34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</row>
    <row r="5" spans="1:16" ht="11.4" customHeight="1" x14ac:dyDescent="0.25">
      <c r="A5" s="34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</row>
    <row r="6" spans="1:16" ht="11.4" customHeight="1" x14ac:dyDescent="0.25">
      <c r="A6" s="34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</row>
    <row r="7" spans="1:16" ht="11.4" customHeight="1" x14ac:dyDescent="0.25">
      <c r="A7" s="34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6" x14ac:dyDescent="0.25">
      <c r="A8" s="34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6" ht="13.2" x14ac:dyDescent="0.25">
      <c r="A9" s="34"/>
      <c r="B9" s="96" t="s">
        <v>4</v>
      </c>
      <c r="C9" s="37" t="s">
        <v>3</v>
      </c>
      <c r="D9" s="37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3.2" x14ac:dyDescent="0.25">
      <c r="A10" s="34"/>
      <c r="B10" s="96" t="s">
        <v>5</v>
      </c>
      <c r="C10" s="37" t="s">
        <v>6</v>
      </c>
      <c r="D10" s="37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3.2" x14ac:dyDescent="0.25">
      <c r="A11" s="34"/>
      <c r="B11" s="96" t="s">
        <v>7</v>
      </c>
      <c r="C11" s="37" t="s">
        <v>8</v>
      </c>
      <c r="D11" s="37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x14ac:dyDescent="0.25">
      <c r="B12" s="3"/>
      <c r="C12" s="8"/>
    </row>
    <row r="13" spans="1:16" ht="13.8" x14ac:dyDescent="0.25">
      <c r="A13" s="173" t="s">
        <v>1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</row>
    <row r="14" spans="1:16" ht="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6" ht="13.2" x14ac:dyDescent="0.25">
      <c r="B15" s="5" t="s">
        <v>15</v>
      </c>
      <c r="C15" s="97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2" x14ac:dyDescent="0.25">
      <c r="A16" s="5"/>
      <c r="B16" s="2" t="s"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7" ht="12" x14ac:dyDescent="0.25">
      <c r="A17" s="5"/>
      <c r="B17" s="23" t="s">
        <v>26</v>
      </c>
      <c r="C17" s="2" t="s">
        <v>10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7" ht="13.2" x14ac:dyDescent="0.25">
      <c r="C18" s="70" t="s">
        <v>23</v>
      </c>
      <c r="D18" s="164" t="s">
        <v>210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</row>
    <row r="19" spans="1:17" ht="9" customHeight="1" x14ac:dyDescent="0.25">
      <c r="B19" s="23"/>
      <c r="C19" s="2"/>
    </row>
    <row r="20" spans="1:17" ht="28.95" customHeight="1" x14ac:dyDescent="0.25">
      <c r="B20" s="19"/>
      <c r="C20" s="90" t="s">
        <v>194</v>
      </c>
      <c r="D20" s="163" t="s">
        <v>206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83"/>
      <c r="Q20" s="83"/>
    </row>
    <row r="21" spans="1:17" s="79" customFormat="1" ht="29.4" customHeight="1" x14ac:dyDescent="0.25">
      <c r="B21" s="19"/>
      <c r="C21" s="90" t="s">
        <v>194</v>
      </c>
      <c r="D21" s="163" t="s">
        <v>203</v>
      </c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83"/>
      <c r="Q21" s="83"/>
    </row>
    <row r="22" spans="1:17" ht="29.4" customHeight="1" x14ac:dyDescent="0.25">
      <c r="B22" s="19"/>
      <c r="C22" s="90" t="s">
        <v>194</v>
      </c>
      <c r="D22" s="163" t="s">
        <v>204</v>
      </c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83"/>
      <c r="Q22" s="83"/>
    </row>
    <row r="23" spans="1:17" s="79" customFormat="1" ht="6.6" customHeight="1" x14ac:dyDescent="0.25">
      <c r="B23" s="19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P23" s="89"/>
      <c r="Q23" s="83"/>
    </row>
    <row r="24" spans="1:17" s="79" customFormat="1" ht="19.95" customHeight="1" x14ac:dyDescent="0.25">
      <c r="B24" s="19"/>
      <c r="C24" s="98" t="s">
        <v>195</v>
      </c>
      <c r="P24" s="89"/>
      <c r="Q24" s="83"/>
    </row>
    <row r="25" spans="1:17" s="79" customFormat="1" ht="11.4" customHeight="1" x14ac:dyDescent="0.25">
      <c r="B25" s="19"/>
      <c r="C25" s="90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89"/>
      <c r="Q25" s="83"/>
    </row>
    <row r="26" spans="1:17" s="79" customFormat="1" ht="6" customHeight="1" x14ac:dyDescent="0.25">
      <c r="B26" s="19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ht="12" x14ac:dyDescent="0.25">
      <c r="B27" s="19"/>
      <c r="C27" s="11"/>
      <c r="D27" s="131" t="s">
        <v>27</v>
      </c>
      <c r="E27" s="131"/>
      <c r="F27" s="131"/>
      <c r="G27" s="131"/>
      <c r="H27" s="131"/>
      <c r="I27" s="131"/>
      <c r="J27" s="172">
        <v>2025</v>
      </c>
      <c r="K27" s="172"/>
      <c r="L27" s="172"/>
      <c r="M27" s="172">
        <v>2024</v>
      </c>
      <c r="N27" s="172"/>
      <c r="O27" s="172"/>
    </row>
    <row r="28" spans="1:17" x14ac:dyDescent="0.2">
      <c r="B28" s="19"/>
      <c r="C28" s="11"/>
      <c r="D28" s="165" t="s">
        <v>142</v>
      </c>
      <c r="E28" s="165"/>
      <c r="F28" s="165"/>
      <c r="G28" s="165"/>
      <c r="H28" s="165"/>
      <c r="I28" s="165"/>
      <c r="J28" s="166">
        <v>28006571.870000001</v>
      </c>
      <c r="K28" s="167"/>
      <c r="L28" s="167"/>
      <c r="M28" s="166">
        <v>13018267.390000001</v>
      </c>
      <c r="N28" s="167"/>
      <c r="O28" s="167"/>
    </row>
    <row r="29" spans="1:17" ht="12" x14ac:dyDescent="0.25">
      <c r="B29" s="19"/>
      <c r="C29" s="11"/>
      <c r="D29" s="176" t="s">
        <v>29</v>
      </c>
      <c r="E29" s="177"/>
      <c r="F29" s="177"/>
      <c r="G29" s="177"/>
      <c r="H29" s="177"/>
      <c r="I29" s="178"/>
      <c r="J29" s="175">
        <f>SUM(J28:L28)</f>
        <v>28006571.870000001</v>
      </c>
      <c r="K29" s="175"/>
      <c r="L29" s="175"/>
      <c r="M29" s="175">
        <f>SUM(M28:O28)</f>
        <v>13018267.390000001</v>
      </c>
      <c r="N29" s="175"/>
      <c r="O29" s="175"/>
    </row>
    <row r="30" spans="1:17" x14ac:dyDescent="0.25">
      <c r="B30" s="19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3.2" x14ac:dyDescent="0.25">
      <c r="B31" s="19"/>
      <c r="C31" s="99" t="s">
        <v>30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7" ht="12" x14ac:dyDescent="0.25">
      <c r="B32" s="19"/>
      <c r="C32" s="25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31" ht="13.2" x14ac:dyDescent="0.25">
      <c r="B33" s="19"/>
      <c r="C33" s="100" t="s">
        <v>202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31" x14ac:dyDescent="0.25">
      <c r="B34" s="1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31" ht="13.2" x14ac:dyDescent="0.25">
      <c r="B35" s="19"/>
      <c r="C35" s="11"/>
      <c r="D35" s="11"/>
      <c r="E35" s="11"/>
      <c r="F35" s="156" t="s">
        <v>31</v>
      </c>
      <c r="G35" s="156"/>
      <c r="H35" s="156"/>
      <c r="I35" s="156"/>
      <c r="J35" s="156"/>
      <c r="K35" s="157" t="s">
        <v>32</v>
      </c>
      <c r="L35" s="157"/>
      <c r="M35" s="157"/>
      <c r="O35" s="11"/>
      <c r="P35" s="11"/>
    </row>
    <row r="36" spans="1:31" ht="13.2" x14ac:dyDescent="0.25">
      <c r="B36" s="19"/>
      <c r="C36" s="11"/>
      <c r="D36" s="11"/>
      <c r="E36" s="11"/>
      <c r="F36" s="182" t="s">
        <v>166</v>
      </c>
      <c r="G36" s="182"/>
      <c r="H36" s="182"/>
      <c r="I36" s="182"/>
      <c r="J36" s="182"/>
      <c r="K36" s="170">
        <v>2927585.93</v>
      </c>
      <c r="L36" s="171"/>
      <c r="M36" s="171"/>
      <c r="O36" s="11"/>
      <c r="P36" s="11"/>
    </row>
    <row r="37" spans="1:31" ht="13.2" x14ac:dyDescent="0.25">
      <c r="B37" s="19"/>
      <c r="C37" s="11"/>
      <c r="D37" s="11"/>
      <c r="E37" s="11"/>
      <c r="F37" s="182" t="s">
        <v>167</v>
      </c>
      <c r="G37" s="182"/>
      <c r="H37" s="182"/>
      <c r="I37" s="182"/>
      <c r="J37" s="182"/>
      <c r="K37" s="170">
        <v>25078985.940000001</v>
      </c>
      <c r="L37" s="171"/>
      <c r="M37" s="171"/>
      <c r="O37" s="11"/>
      <c r="P37" s="11"/>
    </row>
    <row r="38" spans="1:31" ht="13.2" x14ac:dyDescent="0.25">
      <c r="B38" s="19"/>
      <c r="C38" s="11"/>
      <c r="D38" s="11"/>
      <c r="E38" s="11"/>
      <c r="F38" s="183" t="s">
        <v>29</v>
      </c>
      <c r="G38" s="184"/>
      <c r="H38" s="184"/>
      <c r="I38" s="184"/>
      <c r="J38" s="185"/>
      <c r="K38" s="186">
        <f>SUM(K36:M37)</f>
        <v>28006571.870000001</v>
      </c>
      <c r="L38" s="187"/>
      <c r="M38" s="188"/>
      <c r="O38" s="11"/>
      <c r="P38" s="11"/>
    </row>
    <row r="39" spans="1:31" x14ac:dyDescent="0.25">
      <c r="B39" s="1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31" s="78" customFormat="1" ht="27.75" customHeight="1" x14ac:dyDescent="0.25">
      <c r="B40" s="19"/>
      <c r="C40" s="163" t="s">
        <v>184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1"/>
    </row>
    <row r="41" spans="1:31" x14ac:dyDescent="0.25">
      <c r="B41" s="19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31" ht="13.2" x14ac:dyDescent="0.25">
      <c r="A42" s="2"/>
      <c r="B42" s="23" t="s">
        <v>26</v>
      </c>
      <c r="C42" s="101" t="s">
        <v>11</v>
      </c>
    </row>
    <row r="43" spans="1:31" ht="12" x14ac:dyDescent="0.25">
      <c r="A43" s="2"/>
      <c r="B43" s="23"/>
      <c r="C43" s="2"/>
    </row>
    <row r="44" spans="1:31" s="22" customFormat="1" x14ac:dyDescent="0.25">
      <c r="A44" s="26"/>
      <c r="B44" s="69" t="s">
        <v>22</v>
      </c>
      <c r="C44" s="174" t="s">
        <v>199</v>
      </c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s="22" customFormat="1" x14ac:dyDescent="0.25">
      <c r="A45" s="26"/>
      <c r="B45" s="27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ht="13.2" x14ac:dyDescent="0.25">
      <c r="A46" s="6"/>
      <c r="B46" s="17"/>
      <c r="C46" s="168" t="s">
        <v>27</v>
      </c>
      <c r="D46" s="169"/>
      <c r="E46" s="169"/>
      <c r="F46" s="169"/>
      <c r="G46" s="169"/>
      <c r="H46" s="169"/>
      <c r="I46" s="169"/>
      <c r="J46" s="189">
        <v>2025</v>
      </c>
      <c r="K46" s="190"/>
      <c r="L46" s="191"/>
      <c r="M46" s="189">
        <v>2024</v>
      </c>
      <c r="N46" s="190"/>
      <c r="O46" s="191"/>
    </row>
    <row r="47" spans="1:31" ht="13.2" x14ac:dyDescent="0.25">
      <c r="A47" s="6"/>
      <c r="B47" s="17"/>
      <c r="C47" s="179" t="s">
        <v>141</v>
      </c>
      <c r="D47" s="180"/>
      <c r="E47" s="180"/>
      <c r="F47" s="180"/>
      <c r="G47" s="180"/>
      <c r="H47" s="180"/>
      <c r="I47" s="180"/>
      <c r="J47" s="192">
        <v>0</v>
      </c>
      <c r="K47" s="198"/>
      <c r="L47" s="199"/>
      <c r="M47" s="192">
        <v>0</v>
      </c>
      <c r="N47" s="193"/>
      <c r="O47" s="194"/>
    </row>
    <row r="48" spans="1:31" ht="13.2" x14ac:dyDescent="0.25">
      <c r="A48" s="6"/>
      <c r="B48" s="17"/>
      <c r="C48" s="179" t="s">
        <v>143</v>
      </c>
      <c r="D48" s="180"/>
      <c r="E48" s="180"/>
      <c r="F48" s="180"/>
      <c r="G48" s="180"/>
      <c r="H48" s="180"/>
      <c r="I48" s="180"/>
      <c r="J48" s="192">
        <v>60000</v>
      </c>
      <c r="K48" s="193"/>
      <c r="L48" s="194"/>
      <c r="M48" s="192">
        <v>50000</v>
      </c>
      <c r="N48" s="193"/>
      <c r="O48" s="194"/>
    </row>
    <row r="49" spans="1:33" s="73" customFormat="1" ht="13.2" x14ac:dyDescent="0.25">
      <c r="A49" s="6"/>
      <c r="B49" s="17"/>
      <c r="C49" s="179" t="s">
        <v>179</v>
      </c>
      <c r="D49" s="180"/>
      <c r="E49" s="180"/>
      <c r="F49" s="180"/>
      <c r="G49" s="180"/>
      <c r="H49" s="180"/>
      <c r="I49" s="202"/>
      <c r="J49" s="192">
        <v>0</v>
      </c>
      <c r="K49" s="198"/>
      <c r="L49" s="199"/>
      <c r="M49" s="192">
        <v>0</v>
      </c>
      <c r="N49" s="198"/>
      <c r="O49" s="199"/>
    </row>
    <row r="50" spans="1:33" ht="27" customHeight="1" x14ac:dyDescent="0.25">
      <c r="A50" s="6"/>
      <c r="B50" s="17"/>
      <c r="C50" s="195" t="s">
        <v>168</v>
      </c>
      <c r="D50" s="196"/>
      <c r="E50" s="196"/>
      <c r="F50" s="196"/>
      <c r="G50" s="196"/>
      <c r="H50" s="196"/>
      <c r="I50" s="196"/>
      <c r="J50" s="192">
        <v>16240</v>
      </c>
      <c r="K50" s="193"/>
      <c r="L50" s="194"/>
      <c r="M50" s="192">
        <v>16240</v>
      </c>
      <c r="N50" s="193"/>
      <c r="O50" s="194"/>
    </row>
    <row r="51" spans="1:33" s="78" customFormat="1" ht="27" customHeight="1" x14ac:dyDescent="0.25">
      <c r="A51" s="6"/>
      <c r="B51" s="17"/>
      <c r="C51" s="195" t="s">
        <v>182</v>
      </c>
      <c r="D51" s="196"/>
      <c r="E51" s="196"/>
      <c r="F51" s="196"/>
      <c r="G51" s="196"/>
      <c r="H51" s="196"/>
      <c r="I51" s="197"/>
      <c r="J51" s="192">
        <v>10946.8</v>
      </c>
      <c r="K51" s="198"/>
      <c r="L51" s="199"/>
      <c r="M51" s="192">
        <v>10946.8</v>
      </c>
      <c r="N51" s="198"/>
      <c r="O51" s="199"/>
    </row>
    <row r="52" spans="1:33" s="79" customFormat="1" ht="13.2" x14ac:dyDescent="0.25">
      <c r="A52" s="6"/>
      <c r="B52" s="17"/>
      <c r="C52" s="179" t="s">
        <v>188</v>
      </c>
      <c r="D52" s="180"/>
      <c r="E52" s="180"/>
      <c r="F52" s="180"/>
      <c r="G52" s="180"/>
      <c r="H52" s="180"/>
      <c r="I52" s="202"/>
      <c r="J52" s="192">
        <v>0</v>
      </c>
      <c r="K52" s="198"/>
      <c r="L52" s="199"/>
      <c r="M52" s="192">
        <v>0</v>
      </c>
      <c r="N52" s="198"/>
      <c r="O52" s="199"/>
    </row>
    <row r="53" spans="1:33" ht="13.2" x14ac:dyDescent="0.25">
      <c r="A53" s="6"/>
      <c r="B53" s="17"/>
      <c r="C53" s="128" t="s">
        <v>29</v>
      </c>
      <c r="D53" s="129"/>
      <c r="E53" s="129"/>
      <c r="F53" s="129"/>
      <c r="G53" s="129"/>
      <c r="H53" s="129"/>
      <c r="I53" s="129"/>
      <c r="J53" s="203">
        <f>SUM(J47:L52)</f>
        <v>87186.8</v>
      </c>
      <c r="K53" s="204"/>
      <c r="L53" s="205"/>
      <c r="M53" s="203">
        <f>SUM(M47:O51)</f>
        <v>77186.8</v>
      </c>
      <c r="N53" s="204"/>
      <c r="O53" s="205"/>
    </row>
    <row r="54" spans="1:33" x14ac:dyDescent="0.25">
      <c r="A54" s="6"/>
      <c r="B54" s="1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33" ht="13.2" x14ac:dyDescent="0.25">
      <c r="A55" s="11"/>
      <c r="B55" s="23" t="s">
        <v>26</v>
      </c>
      <c r="C55" s="101" t="s">
        <v>12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33" s="22" customFormat="1" ht="13.2" customHeight="1" x14ac:dyDescent="0.25">
      <c r="A56" s="26"/>
      <c r="B56" s="70" t="s">
        <v>25</v>
      </c>
      <c r="C56" s="163" t="s">
        <v>189</v>
      </c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</row>
    <row r="57" spans="1:33" s="22" customFormat="1" ht="12" customHeight="1" x14ac:dyDescent="0.25">
      <c r="A57" s="26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</row>
    <row r="58" spans="1:33" s="22" customFormat="1" ht="1.2" customHeight="1" x14ac:dyDescent="0.25">
      <c r="A58" s="26"/>
      <c r="B58" s="71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</row>
    <row r="59" spans="1:33" s="22" customFormat="1" x14ac:dyDescent="0.25">
      <c r="A59" s="26"/>
      <c r="B59" s="71"/>
      <c r="C59" s="163" t="s">
        <v>190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</row>
    <row r="60" spans="1:33" s="22" customFormat="1" ht="15.6" customHeight="1" x14ac:dyDescent="0.25">
      <c r="A60" s="26"/>
      <c r="B60" s="71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</row>
    <row r="61" spans="1:33" s="22" customFormat="1" ht="14.4" customHeight="1" x14ac:dyDescent="0.25">
      <c r="A61" s="26"/>
      <c r="B61" s="71"/>
      <c r="C61" s="163" t="s">
        <v>193</v>
      </c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</row>
    <row r="62" spans="1:33" s="22" customFormat="1" ht="14.4" customHeight="1" x14ac:dyDescent="0.25">
      <c r="A62" s="26"/>
      <c r="B62" s="71"/>
      <c r="C62" s="163" t="s">
        <v>196</v>
      </c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</row>
    <row r="63" spans="1:33" s="22" customFormat="1" ht="14.4" customHeight="1" x14ac:dyDescent="0.25">
      <c r="A63" s="26"/>
      <c r="B63" s="71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</row>
    <row r="64" spans="1:33" s="22" customFormat="1" x14ac:dyDescent="0.25">
      <c r="A64" s="26"/>
      <c r="B64" s="71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</row>
    <row r="65" spans="2:33" s="22" customFormat="1" x14ac:dyDescent="0.25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2" x14ac:dyDescent="0.25">
      <c r="B66" s="70" t="s">
        <v>24</v>
      </c>
      <c r="C66" s="102" t="s">
        <v>33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33" ht="12" x14ac:dyDescent="0.25">
      <c r="B67" s="19"/>
      <c r="C67" s="29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33" ht="13.2" x14ac:dyDescent="0.25">
      <c r="B68" s="19"/>
      <c r="C68" s="100" t="s">
        <v>34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33" x14ac:dyDescent="0.25">
      <c r="B69" s="19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33" ht="13.2" x14ac:dyDescent="0.25">
      <c r="B70" s="19"/>
      <c r="C70" s="226" t="s">
        <v>27</v>
      </c>
      <c r="D70" s="227"/>
      <c r="E70" s="227"/>
      <c r="F70" s="227"/>
      <c r="G70" s="227"/>
      <c r="H70" s="227"/>
      <c r="I70" s="227"/>
      <c r="J70" s="228"/>
      <c r="K70" s="157">
        <v>2025</v>
      </c>
      <c r="L70" s="157"/>
      <c r="M70" s="157"/>
      <c r="N70" s="157">
        <v>2024</v>
      </c>
      <c r="O70" s="157"/>
      <c r="P70" s="157"/>
    </row>
    <row r="71" spans="2:33" s="79" customFormat="1" ht="13.2" x14ac:dyDescent="0.25">
      <c r="B71" s="19"/>
      <c r="C71" s="200" t="s">
        <v>197</v>
      </c>
      <c r="D71" s="169"/>
      <c r="E71" s="169"/>
      <c r="F71" s="169"/>
      <c r="G71" s="169"/>
      <c r="H71" s="169"/>
      <c r="I71" s="169"/>
      <c r="J71" s="201"/>
      <c r="K71" s="217">
        <v>0</v>
      </c>
      <c r="L71" s="218"/>
      <c r="M71" s="219"/>
      <c r="N71" s="217">
        <v>0</v>
      </c>
      <c r="O71" s="218"/>
      <c r="P71" s="219"/>
    </row>
    <row r="72" spans="2:33" ht="13.2" x14ac:dyDescent="0.25">
      <c r="B72" s="19"/>
      <c r="C72" s="132" t="s">
        <v>144</v>
      </c>
      <c r="D72" s="132"/>
      <c r="E72" s="132"/>
      <c r="F72" s="132"/>
      <c r="G72" s="132"/>
      <c r="H72" s="132"/>
      <c r="I72" s="132"/>
      <c r="J72" s="132"/>
      <c r="K72" s="127">
        <v>8381738.4199999999</v>
      </c>
      <c r="L72" s="127"/>
      <c r="M72" s="127"/>
      <c r="N72" s="127">
        <v>8381738.4199999999</v>
      </c>
      <c r="O72" s="127"/>
      <c r="P72" s="127"/>
    </row>
    <row r="73" spans="2:33" ht="27.6" customHeight="1" x14ac:dyDescent="0.25">
      <c r="B73" s="19"/>
      <c r="C73" s="143" t="s">
        <v>175</v>
      </c>
      <c r="D73" s="144"/>
      <c r="E73" s="144"/>
      <c r="F73" s="144"/>
      <c r="G73" s="144"/>
      <c r="H73" s="144"/>
      <c r="I73" s="144"/>
      <c r="J73" s="145"/>
      <c r="K73" s="126">
        <f>+K71+K72</f>
        <v>8381738.4199999999</v>
      </c>
      <c r="L73" s="126"/>
      <c r="M73" s="126"/>
      <c r="N73" s="126">
        <f>SUM(N72:P72)</f>
        <v>8381738.4199999999</v>
      </c>
      <c r="O73" s="126"/>
      <c r="P73" s="126"/>
    </row>
    <row r="74" spans="2:33" s="79" customFormat="1" ht="12" x14ac:dyDescent="0.25">
      <c r="B74" s="19"/>
      <c r="C74" s="86"/>
      <c r="D74" s="86"/>
      <c r="E74" s="86"/>
      <c r="F74" s="86"/>
      <c r="G74" s="86"/>
      <c r="H74" s="86"/>
      <c r="I74" s="86"/>
      <c r="J74" s="86"/>
      <c r="K74" s="87"/>
      <c r="L74" s="87"/>
      <c r="M74" s="87"/>
      <c r="N74" s="87"/>
      <c r="O74" s="87"/>
      <c r="P74" s="87"/>
    </row>
    <row r="75" spans="2:33" ht="13.2" x14ac:dyDescent="0.25">
      <c r="B75" s="19"/>
      <c r="C75" s="95" t="s">
        <v>35</v>
      </c>
      <c r="D75" s="30"/>
      <c r="E75" s="30"/>
      <c r="F75" s="30"/>
      <c r="G75" s="30"/>
      <c r="H75" s="30"/>
      <c r="I75" s="30"/>
      <c r="J75" s="30"/>
      <c r="K75" s="30"/>
      <c r="L75" s="31"/>
      <c r="M75" s="31"/>
      <c r="N75" s="31"/>
      <c r="O75" s="31"/>
      <c r="P75" s="31"/>
    </row>
    <row r="76" spans="2:33" ht="12" x14ac:dyDescent="0.25">
      <c r="B76" s="19"/>
      <c r="C76" s="28"/>
      <c r="D76" s="30"/>
      <c r="E76" s="30"/>
      <c r="F76" s="30"/>
      <c r="G76" s="30"/>
      <c r="H76" s="30"/>
      <c r="I76" s="30"/>
      <c r="J76" s="30"/>
      <c r="K76" s="30"/>
      <c r="L76" s="31"/>
      <c r="M76" s="31"/>
      <c r="N76" s="31"/>
      <c r="O76" s="31"/>
      <c r="P76" s="31"/>
    </row>
    <row r="77" spans="2:33" ht="13.2" x14ac:dyDescent="0.25">
      <c r="B77" s="19"/>
      <c r="C77" s="100" t="s">
        <v>34</v>
      </c>
      <c r="D77" s="30"/>
      <c r="E77" s="30"/>
      <c r="F77" s="30"/>
      <c r="G77" s="30"/>
      <c r="H77" s="30"/>
      <c r="I77" s="30"/>
      <c r="J77" s="30"/>
      <c r="K77" s="30"/>
      <c r="L77" s="31"/>
      <c r="M77" s="31"/>
      <c r="N77" s="31"/>
      <c r="O77" s="31"/>
      <c r="P77" s="31"/>
    </row>
    <row r="78" spans="2:33" x14ac:dyDescent="0.2">
      <c r="B78" s="19"/>
      <c r="C78" s="11"/>
      <c r="D78" s="30"/>
      <c r="E78" s="30"/>
      <c r="F78" s="30"/>
      <c r="G78" s="30"/>
      <c r="H78" s="30"/>
      <c r="I78" s="30"/>
      <c r="J78" s="30"/>
      <c r="K78" s="30"/>
      <c r="L78" s="31"/>
      <c r="M78" s="31"/>
      <c r="N78" s="31"/>
      <c r="O78" s="31"/>
      <c r="P78" s="31"/>
    </row>
    <row r="79" spans="2:33" ht="12" customHeight="1" x14ac:dyDescent="0.25">
      <c r="B79" s="19"/>
      <c r="D79" s="206" t="s">
        <v>27</v>
      </c>
      <c r="E79" s="206"/>
      <c r="F79" s="206"/>
      <c r="G79" s="206"/>
      <c r="H79" s="206"/>
      <c r="I79" s="206"/>
      <c r="J79" s="172">
        <v>2025</v>
      </c>
      <c r="K79" s="172"/>
      <c r="L79" s="172"/>
      <c r="M79" s="172">
        <v>2024</v>
      </c>
      <c r="N79" s="172"/>
      <c r="O79" s="172"/>
    </row>
    <row r="80" spans="2:33" ht="12" customHeight="1" x14ac:dyDescent="0.25">
      <c r="B80" s="19"/>
      <c r="D80" s="162" t="s">
        <v>145</v>
      </c>
      <c r="E80" s="162"/>
      <c r="F80" s="162"/>
      <c r="G80" s="162"/>
      <c r="H80" s="162"/>
      <c r="I80" s="162"/>
      <c r="J80" s="141">
        <v>4215977.46</v>
      </c>
      <c r="K80" s="142"/>
      <c r="L80" s="142"/>
      <c r="M80" s="159">
        <v>4150651.07</v>
      </c>
      <c r="N80" s="160"/>
      <c r="O80" s="161"/>
    </row>
    <row r="81" spans="2:16" ht="12" customHeight="1" x14ac:dyDescent="0.25">
      <c r="B81" s="19"/>
      <c r="D81" s="162" t="s">
        <v>146</v>
      </c>
      <c r="E81" s="162"/>
      <c r="F81" s="162"/>
      <c r="G81" s="162"/>
      <c r="H81" s="162"/>
      <c r="I81" s="162"/>
      <c r="J81" s="141">
        <v>88330.8</v>
      </c>
      <c r="K81" s="142"/>
      <c r="L81" s="142"/>
      <c r="M81" s="159">
        <v>88330.8</v>
      </c>
      <c r="N81" s="160"/>
      <c r="O81" s="161"/>
    </row>
    <row r="82" spans="2:16" ht="12" customHeight="1" x14ac:dyDescent="0.25">
      <c r="B82" s="19"/>
      <c r="D82" s="162" t="s">
        <v>178</v>
      </c>
      <c r="E82" s="162"/>
      <c r="F82" s="162"/>
      <c r="G82" s="162"/>
      <c r="H82" s="162"/>
      <c r="I82" s="162"/>
      <c r="J82" s="207">
        <v>7591265.0700000003</v>
      </c>
      <c r="K82" s="208"/>
      <c r="L82" s="209"/>
      <c r="M82" s="159">
        <v>8109910.6799999997</v>
      </c>
      <c r="N82" s="160"/>
      <c r="O82" s="161"/>
    </row>
    <row r="83" spans="2:16" ht="12" customHeight="1" x14ac:dyDescent="0.25">
      <c r="B83" s="19"/>
      <c r="D83" s="162" t="s">
        <v>147</v>
      </c>
      <c r="E83" s="162"/>
      <c r="F83" s="162"/>
      <c r="G83" s="162"/>
      <c r="H83" s="162"/>
      <c r="I83" s="162"/>
      <c r="J83" s="141">
        <v>983553.07</v>
      </c>
      <c r="K83" s="142"/>
      <c r="L83" s="142"/>
      <c r="M83" s="159">
        <v>1139275.07</v>
      </c>
      <c r="N83" s="160"/>
      <c r="O83" s="161"/>
    </row>
    <row r="84" spans="2:16" ht="12" customHeight="1" x14ac:dyDescent="0.25">
      <c r="B84" s="19"/>
      <c r="D84" s="162" t="s">
        <v>148</v>
      </c>
      <c r="E84" s="162"/>
      <c r="F84" s="162"/>
      <c r="G84" s="162"/>
      <c r="H84" s="162"/>
      <c r="I84" s="162"/>
      <c r="J84" s="141">
        <v>379018.59</v>
      </c>
      <c r="K84" s="142"/>
      <c r="L84" s="142"/>
      <c r="M84" s="159">
        <v>371532.01</v>
      </c>
      <c r="N84" s="160"/>
      <c r="O84" s="161"/>
    </row>
    <row r="85" spans="2:16" ht="12" customHeight="1" x14ac:dyDescent="0.25">
      <c r="B85" s="19"/>
      <c r="D85" s="158" t="s">
        <v>149</v>
      </c>
      <c r="E85" s="158"/>
      <c r="F85" s="158"/>
      <c r="G85" s="158"/>
      <c r="H85" s="158"/>
      <c r="I85" s="158"/>
      <c r="J85" s="126">
        <f>SUM(J80:L84)</f>
        <v>13258144.99</v>
      </c>
      <c r="K85" s="126"/>
      <c r="L85" s="126"/>
      <c r="M85" s="126">
        <f>SUM(M80:O84)</f>
        <v>13859699.630000001</v>
      </c>
      <c r="N85" s="126"/>
      <c r="O85" s="126"/>
    </row>
    <row r="86" spans="2:16" ht="12" customHeight="1" x14ac:dyDescent="0.25">
      <c r="B86" s="19"/>
      <c r="D86" s="132" t="s">
        <v>150</v>
      </c>
      <c r="E86" s="132"/>
      <c r="F86" s="132"/>
      <c r="G86" s="132"/>
      <c r="H86" s="132"/>
      <c r="I86" s="132"/>
      <c r="J86" s="141">
        <v>3848880</v>
      </c>
      <c r="K86" s="142"/>
      <c r="L86" s="142"/>
      <c r="M86" s="141">
        <v>3848880</v>
      </c>
      <c r="N86" s="142"/>
      <c r="O86" s="142"/>
    </row>
    <row r="87" spans="2:16" ht="12" customHeight="1" x14ac:dyDescent="0.25">
      <c r="B87" s="19"/>
      <c r="D87" s="132" t="s">
        <v>151</v>
      </c>
      <c r="E87" s="132"/>
      <c r="F87" s="132"/>
      <c r="G87" s="132"/>
      <c r="H87" s="132"/>
      <c r="I87" s="132"/>
      <c r="J87" s="141">
        <v>0</v>
      </c>
      <c r="K87" s="142"/>
      <c r="L87" s="142"/>
      <c r="M87" s="141">
        <v>0</v>
      </c>
      <c r="N87" s="142"/>
      <c r="O87" s="142"/>
    </row>
    <row r="88" spans="2:16" ht="12" customHeight="1" x14ac:dyDescent="0.25">
      <c r="B88" s="19"/>
      <c r="D88" s="158" t="s">
        <v>152</v>
      </c>
      <c r="E88" s="158"/>
      <c r="F88" s="158"/>
      <c r="G88" s="158"/>
      <c r="H88" s="158"/>
      <c r="I88" s="158"/>
      <c r="J88" s="126">
        <f>SUM(J86:L87)</f>
        <v>3848880</v>
      </c>
      <c r="K88" s="126"/>
      <c r="L88" s="126"/>
      <c r="M88" s="126">
        <f>SUM(M86:O87)</f>
        <v>3848880</v>
      </c>
      <c r="N88" s="126"/>
      <c r="O88" s="126"/>
    </row>
    <row r="89" spans="2:16" ht="12" customHeight="1" x14ac:dyDescent="0.25">
      <c r="B89" s="19"/>
      <c r="D89" s="132" t="s">
        <v>153</v>
      </c>
      <c r="E89" s="132"/>
      <c r="F89" s="132"/>
      <c r="G89" s="132"/>
      <c r="H89" s="132"/>
      <c r="I89" s="132"/>
      <c r="J89" s="141">
        <v>-11641719.16</v>
      </c>
      <c r="K89" s="142"/>
      <c r="L89" s="142"/>
      <c r="M89" s="141">
        <v>-11827909.42</v>
      </c>
      <c r="N89" s="142"/>
      <c r="O89" s="142"/>
    </row>
    <row r="90" spans="2:16" ht="27.6" customHeight="1" x14ac:dyDescent="0.25">
      <c r="B90" s="19"/>
      <c r="D90" s="143" t="s">
        <v>154</v>
      </c>
      <c r="E90" s="144"/>
      <c r="F90" s="144"/>
      <c r="G90" s="144"/>
      <c r="H90" s="144"/>
      <c r="I90" s="145"/>
      <c r="J90" s="126">
        <f>SUM(J89)</f>
        <v>-11641719.16</v>
      </c>
      <c r="K90" s="126"/>
      <c r="L90" s="126"/>
      <c r="M90" s="126">
        <f>SUM(M89)</f>
        <v>-11827909.42</v>
      </c>
      <c r="N90" s="126"/>
      <c r="O90" s="126"/>
    </row>
    <row r="91" spans="2:16" ht="12" customHeight="1" x14ac:dyDescent="0.25">
      <c r="B91" s="19"/>
      <c r="D91" s="128" t="s">
        <v>29</v>
      </c>
      <c r="E91" s="129"/>
      <c r="F91" s="129"/>
      <c r="G91" s="129"/>
      <c r="H91" s="129"/>
      <c r="I91" s="130"/>
      <c r="J91" s="126">
        <f>SUM(J85,J88,J90)</f>
        <v>5465305.8300000019</v>
      </c>
      <c r="K91" s="126"/>
      <c r="L91" s="126"/>
      <c r="M91" s="126">
        <f>SUM(M85,M88,M90)</f>
        <v>5880670.2100000028</v>
      </c>
      <c r="N91" s="126"/>
      <c r="O91" s="126"/>
    </row>
    <row r="92" spans="2:16" x14ac:dyDescent="0.2">
      <c r="B92" s="79" t="s">
        <v>205</v>
      </c>
      <c r="C92" s="11"/>
      <c r="D92" s="30"/>
      <c r="E92" s="30"/>
      <c r="F92" s="30"/>
      <c r="G92" s="30"/>
      <c r="H92" s="30"/>
      <c r="I92" s="30"/>
      <c r="J92" s="30"/>
      <c r="K92" s="30"/>
      <c r="L92" s="31"/>
      <c r="M92" s="31"/>
      <c r="N92" s="31"/>
      <c r="O92" s="31"/>
      <c r="P92" s="31"/>
    </row>
    <row r="93" spans="2:16" s="79" customFormat="1" x14ac:dyDescent="0.2">
      <c r="B93" s="79" t="s">
        <v>207</v>
      </c>
      <c r="C93" s="11"/>
      <c r="D93" s="30"/>
      <c r="E93" s="30"/>
      <c r="F93" s="30"/>
      <c r="G93" s="30"/>
      <c r="H93" s="30"/>
      <c r="I93" s="30"/>
      <c r="J93" s="30"/>
      <c r="K93" s="30"/>
      <c r="L93" s="31"/>
      <c r="M93" s="31"/>
      <c r="N93" s="31"/>
      <c r="O93" s="31"/>
      <c r="P93" s="31"/>
    </row>
    <row r="94" spans="2:16" s="79" customFormat="1" x14ac:dyDescent="0.2">
      <c r="B94" s="79" t="s">
        <v>208</v>
      </c>
      <c r="P94" s="31"/>
    </row>
    <row r="95" spans="2:16" s="79" customFormat="1" x14ac:dyDescent="0.2">
      <c r="B95" s="79" t="s">
        <v>209</v>
      </c>
      <c r="P95" s="31"/>
    </row>
    <row r="96" spans="2:16" s="79" customFormat="1" x14ac:dyDescent="0.2">
      <c r="B96" s="79" t="s">
        <v>211</v>
      </c>
      <c r="P96" s="31"/>
    </row>
    <row r="97" spans="1:30" x14ac:dyDescent="0.2">
      <c r="B97" s="19"/>
      <c r="C97" s="11"/>
      <c r="D97" s="82"/>
      <c r="E97" s="30"/>
      <c r="F97" s="30"/>
      <c r="G97" s="30"/>
      <c r="H97" s="30"/>
      <c r="I97" s="30"/>
      <c r="J97" s="30"/>
      <c r="K97" s="30"/>
      <c r="L97" s="92"/>
      <c r="M97" s="31"/>
      <c r="N97" s="31"/>
      <c r="O97" s="31"/>
      <c r="P97" s="31"/>
    </row>
    <row r="98" spans="1:30" x14ac:dyDescent="0.2">
      <c r="B98" s="19"/>
      <c r="C98" s="11"/>
      <c r="D98" s="30"/>
      <c r="E98" s="30"/>
      <c r="F98" s="30"/>
      <c r="G98" s="30"/>
      <c r="H98" s="30"/>
      <c r="I98" s="30"/>
      <c r="J98" s="30"/>
      <c r="K98" s="30"/>
      <c r="L98" s="31"/>
      <c r="M98" s="31"/>
      <c r="N98" s="31"/>
      <c r="O98" s="31"/>
      <c r="P98" s="31"/>
    </row>
    <row r="100" spans="1:30" ht="13.2" x14ac:dyDescent="0.25">
      <c r="A100" s="2"/>
      <c r="B100" s="103" t="s">
        <v>36</v>
      </c>
      <c r="F100" s="79"/>
    </row>
    <row r="101" spans="1:30" ht="12" x14ac:dyDescent="0.25">
      <c r="A101" s="2"/>
      <c r="B101" s="9"/>
    </row>
    <row r="102" spans="1:30" s="22" customFormat="1" ht="13.2" customHeight="1" x14ac:dyDescent="0.2">
      <c r="A102" s="35"/>
      <c r="B102" s="15"/>
      <c r="C102" s="237" t="s">
        <v>213</v>
      </c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15"/>
    </row>
    <row r="103" spans="1:30" ht="11.4" customHeight="1" x14ac:dyDescent="0.2">
      <c r="A103" s="10"/>
      <c r="B103" s="15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</row>
    <row r="104" spans="1:30" x14ac:dyDescent="0.2">
      <c r="A104" s="10"/>
      <c r="B104" s="15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</row>
    <row r="105" spans="1:30" ht="9" customHeight="1" x14ac:dyDescent="0.2">
      <c r="A105" s="10"/>
      <c r="B105" s="15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</row>
    <row r="106" spans="1:30" x14ac:dyDescent="0.2">
      <c r="A106" s="10"/>
      <c r="B106" s="1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1:30" ht="13.2" x14ac:dyDescent="0.25">
      <c r="A107" s="10"/>
      <c r="B107" s="15"/>
      <c r="C107" s="6"/>
      <c r="D107" s="6"/>
      <c r="E107" s="156" t="s">
        <v>27</v>
      </c>
      <c r="F107" s="156"/>
      <c r="G107" s="156"/>
      <c r="H107" s="156"/>
      <c r="I107" s="157">
        <v>2025</v>
      </c>
      <c r="J107" s="157"/>
      <c r="K107" s="157"/>
      <c r="L107" s="157">
        <v>2024</v>
      </c>
      <c r="M107" s="157"/>
      <c r="N107" s="157"/>
      <c r="P107" s="6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1:30" ht="13.2" x14ac:dyDescent="0.25">
      <c r="A108" s="10"/>
      <c r="B108" s="15"/>
      <c r="C108" s="6"/>
      <c r="D108" s="6"/>
      <c r="E108" s="132" t="s">
        <v>155</v>
      </c>
      <c r="F108" s="132"/>
      <c r="G108" s="132"/>
      <c r="H108" s="132"/>
      <c r="I108" s="127">
        <v>1792394.78</v>
      </c>
      <c r="J108" s="127"/>
      <c r="K108" s="127"/>
      <c r="L108" s="127">
        <v>1709505.01</v>
      </c>
      <c r="M108" s="127"/>
      <c r="N108" s="127"/>
      <c r="P108" s="6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1:30" ht="13.2" x14ac:dyDescent="0.25">
      <c r="A109" s="10"/>
      <c r="B109" s="15"/>
      <c r="C109" s="6"/>
      <c r="D109" s="6"/>
      <c r="E109" s="132" t="s">
        <v>157</v>
      </c>
      <c r="F109" s="132"/>
      <c r="G109" s="132"/>
      <c r="H109" s="132"/>
      <c r="I109" s="127">
        <v>0</v>
      </c>
      <c r="J109" s="127"/>
      <c r="K109" s="127"/>
      <c r="L109" s="127">
        <v>0</v>
      </c>
      <c r="M109" s="127"/>
      <c r="N109" s="127"/>
      <c r="P109" s="6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1:30" ht="13.2" x14ac:dyDescent="0.25">
      <c r="A110" s="10"/>
      <c r="B110" s="15"/>
      <c r="C110" s="6"/>
      <c r="D110" s="6"/>
      <c r="E110" s="128" t="s">
        <v>37</v>
      </c>
      <c r="F110" s="129"/>
      <c r="G110" s="129"/>
      <c r="H110" s="130"/>
      <c r="I110" s="126">
        <f>SUM(I108:K109)</f>
        <v>1792394.78</v>
      </c>
      <c r="J110" s="126"/>
      <c r="K110" s="126"/>
      <c r="L110" s="126">
        <f>SUM(L108:N109)</f>
        <v>1709505.01</v>
      </c>
      <c r="M110" s="126"/>
      <c r="N110" s="126"/>
      <c r="P110" s="6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1:30" s="79" customFormat="1" ht="12" x14ac:dyDescent="0.25">
      <c r="A111" s="10"/>
      <c r="B111" s="15"/>
      <c r="C111" s="6"/>
      <c r="D111" s="6"/>
      <c r="E111" s="88"/>
      <c r="F111" s="88"/>
      <c r="G111" s="88"/>
      <c r="H111" s="88"/>
      <c r="I111" s="87"/>
      <c r="J111" s="87"/>
      <c r="K111" s="87"/>
      <c r="L111" s="87"/>
      <c r="M111" s="87"/>
      <c r="N111" s="87"/>
      <c r="P111" s="6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1:30" s="79" customFormat="1" ht="12" customHeight="1" x14ac:dyDescent="0.2">
      <c r="A112" s="10"/>
      <c r="B112" s="1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1:30" s="79" customFormat="1" ht="12" x14ac:dyDescent="0.25">
      <c r="A113" s="10"/>
      <c r="B113" s="15"/>
      <c r="C113" s="6"/>
      <c r="D113" s="6"/>
      <c r="E113" s="88"/>
      <c r="F113" s="88"/>
      <c r="G113" s="88"/>
      <c r="H113" s="88"/>
      <c r="I113" s="87"/>
      <c r="J113" s="87"/>
      <c r="K113" s="87"/>
      <c r="L113" s="87"/>
      <c r="M113" s="87"/>
      <c r="N113" s="87"/>
      <c r="P113" s="6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1:30" s="79" customFormat="1" ht="12" x14ac:dyDescent="0.25">
      <c r="A114" s="10"/>
      <c r="B114" s="15"/>
      <c r="C114" s="6"/>
      <c r="D114" s="6"/>
      <c r="E114" s="88"/>
      <c r="F114" s="88"/>
      <c r="G114" s="88"/>
      <c r="H114" s="88"/>
      <c r="I114" s="87"/>
      <c r="J114" s="87"/>
      <c r="K114" s="87"/>
      <c r="L114" s="87"/>
      <c r="M114" s="87"/>
      <c r="N114" s="87"/>
      <c r="P114" s="6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1:30" x14ac:dyDescent="0.2">
      <c r="A115" s="10"/>
      <c r="B115" s="1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1:30" ht="13.2" x14ac:dyDescent="0.25">
      <c r="A116" s="10"/>
      <c r="B116" s="23" t="s">
        <v>26</v>
      </c>
      <c r="C116" s="95" t="s">
        <v>38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30" ht="12" x14ac:dyDescent="0.25">
      <c r="A117" s="10"/>
      <c r="B117" s="23"/>
      <c r="C117" s="2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30" ht="13.2" x14ac:dyDescent="0.2">
      <c r="A118" s="10"/>
      <c r="B118" s="15"/>
      <c r="C118" s="104" t="s">
        <v>39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R118" s="93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1:30" x14ac:dyDescent="0.2">
      <c r="A119" s="10"/>
      <c r="B119" s="1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1:30" ht="12" customHeight="1" x14ac:dyDescent="0.25">
      <c r="A120" s="10"/>
      <c r="B120" s="15"/>
      <c r="C120" s="6"/>
      <c r="D120" s="131" t="s">
        <v>27</v>
      </c>
      <c r="E120" s="131"/>
      <c r="F120" s="131"/>
      <c r="G120" s="131"/>
      <c r="H120" s="131"/>
      <c r="I120" s="131"/>
      <c r="J120" s="131"/>
      <c r="K120" s="131"/>
      <c r="L120" s="131"/>
      <c r="M120" s="147" t="s">
        <v>32</v>
      </c>
      <c r="N120" s="148"/>
      <c r="O120" s="14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1:30" s="76" customFormat="1" ht="12" customHeight="1" x14ac:dyDescent="0.25">
      <c r="A121" s="10"/>
      <c r="B121" s="15"/>
      <c r="C121" s="6"/>
      <c r="D121" s="120" t="s">
        <v>181</v>
      </c>
      <c r="E121" s="121"/>
      <c r="F121" s="121"/>
      <c r="G121" s="121"/>
      <c r="H121" s="121"/>
      <c r="I121" s="121"/>
      <c r="J121" s="121"/>
      <c r="K121" s="121"/>
      <c r="L121" s="122"/>
      <c r="M121" s="123">
        <v>0</v>
      </c>
      <c r="N121" s="124"/>
      <c r="O121" s="125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1:30" s="74" customFormat="1" ht="12" customHeight="1" x14ac:dyDescent="0.25">
      <c r="A122" s="10"/>
      <c r="B122" s="15"/>
      <c r="C122" s="6"/>
      <c r="D122" s="120" t="s">
        <v>180</v>
      </c>
      <c r="E122" s="121"/>
      <c r="F122" s="121"/>
      <c r="G122" s="121"/>
      <c r="H122" s="121"/>
      <c r="I122" s="121"/>
      <c r="J122" s="121"/>
      <c r="K122" s="121"/>
      <c r="L122" s="122"/>
      <c r="M122" s="123">
        <v>0</v>
      </c>
      <c r="N122" s="124"/>
      <c r="O122" s="125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1:30" s="79" customFormat="1" ht="12" customHeight="1" x14ac:dyDescent="0.2">
      <c r="A123" s="10"/>
      <c r="B123" s="15"/>
      <c r="C123" s="6"/>
      <c r="D123" s="120" t="s">
        <v>198</v>
      </c>
      <c r="E123" s="229"/>
      <c r="F123" s="229"/>
      <c r="G123" s="229"/>
      <c r="H123" s="229"/>
      <c r="I123" s="229"/>
      <c r="J123" s="229"/>
      <c r="K123" s="229"/>
      <c r="L123" s="230"/>
      <c r="M123" s="123">
        <v>0</v>
      </c>
      <c r="N123" s="124"/>
      <c r="O123" s="125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1:30" ht="12" customHeight="1" x14ac:dyDescent="0.2">
      <c r="A124" s="10"/>
      <c r="B124" s="15"/>
      <c r="C124" s="6"/>
      <c r="D124" s="137" t="s">
        <v>158</v>
      </c>
      <c r="E124" s="137"/>
      <c r="F124" s="137"/>
      <c r="G124" s="137"/>
      <c r="H124" s="137"/>
      <c r="I124" s="137"/>
      <c r="J124" s="137"/>
      <c r="K124" s="137"/>
      <c r="L124" s="137"/>
      <c r="M124" s="155">
        <v>976296.06</v>
      </c>
      <c r="N124" s="155"/>
      <c r="O124" s="155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1:30" ht="12" customHeight="1" x14ac:dyDescent="0.2">
      <c r="A125" s="10"/>
      <c r="B125" s="15"/>
      <c r="C125" s="6"/>
      <c r="D125" s="137" t="s">
        <v>159</v>
      </c>
      <c r="E125" s="137"/>
      <c r="F125" s="137"/>
      <c r="G125" s="137"/>
      <c r="H125" s="137"/>
      <c r="I125" s="137"/>
      <c r="J125" s="137"/>
      <c r="K125" s="137"/>
      <c r="L125" s="137"/>
      <c r="M125" s="155">
        <v>712513.11</v>
      </c>
      <c r="N125" s="155"/>
      <c r="O125" s="155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1:30" s="78" customFormat="1" ht="12" customHeight="1" x14ac:dyDescent="0.2">
      <c r="A126" s="10"/>
      <c r="B126" s="15"/>
      <c r="C126" s="6"/>
      <c r="D126" s="138" t="s">
        <v>183</v>
      </c>
      <c r="E126" s="139"/>
      <c r="F126" s="139"/>
      <c r="G126" s="139"/>
      <c r="H126" s="139"/>
      <c r="I126" s="139"/>
      <c r="J126" s="139"/>
      <c r="K126" s="139"/>
      <c r="L126" s="140"/>
      <c r="M126" s="123">
        <v>103585.61</v>
      </c>
      <c r="N126" s="124"/>
      <c r="O126" s="125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1:30" ht="12" customHeight="1" x14ac:dyDescent="0.25">
      <c r="A127" s="10"/>
      <c r="B127" s="15"/>
      <c r="C127" s="6"/>
      <c r="D127" s="115" t="s">
        <v>156</v>
      </c>
      <c r="E127" s="116"/>
      <c r="F127" s="116"/>
      <c r="G127" s="116"/>
      <c r="H127" s="116"/>
      <c r="I127" s="116"/>
      <c r="J127" s="116"/>
      <c r="K127" s="116"/>
      <c r="L127" s="117"/>
      <c r="M127" s="150">
        <f>SUM(M121:O126)</f>
        <v>1792394.78</v>
      </c>
      <c r="N127" s="150"/>
      <c r="O127" s="150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1:30" ht="11.4" customHeight="1" x14ac:dyDescent="0.2">
      <c r="A128" s="10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6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1:16" ht="12" customHeight="1" x14ac:dyDescent="0.25">
      <c r="A129" s="10"/>
      <c r="B129" s="15"/>
      <c r="C129" s="95" t="s">
        <v>40</v>
      </c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 ht="8.4" customHeight="1" x14ac:dyDescent="0.25">
      <c r="A130" s="10"/>
      <c r="B130" s="15"/>
      <c r="C130" s="28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 ht="12" customHeight="1" x14ac:dyDescent="0.2">
      <c r="A131" s="10"/>
      <c r="B131" s="15"/>
      <c r="C131" s="146" t="s">
        <v>212</v>
      </c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84"/>
    </row>
    <row r="132" spans="1:16" ht="14.4" customHeight="1" x14ac:dyDescent="0.2">
      <c r="A132" s="10"/>
      <c r="B132" s="15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84"/>
    </row>
    <row r="133" spans="1:16" ht="6.6" customHeight="1" x14ac:dyDescent="0.2">
      <c r="A133" s="10"/>
      <c r="B133" s="15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 ht="12" customHeight="1" x14ac:dyDescent="0.25">
      <c r="A134" s="10"/>
      <c r="B134" s="15"/>
      <c r="C134" s="95" t="s">
        <v>41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ht="7.2" customHeight="1" x14ac:dyDescent="0.25">
      <c r="A135" s="10"/>
      <c r="B135" s="15"/>
      <c r="C135" s="28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 ht="13.2" customHeight="1" x14ac:dyDescent="0.2">
      <c r="A136" s="10"/>
      <c r="B136" s="15"/>
      <c r="C136" s="134" t="s">
        <v>200</v>
      </c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85"/>
    </row>
    <row r="137" spans="1:16" ht="12" customHeight="1" x14ac:dyDescent="0.2">
      <c r="A137" s="10"/>
      <c r="B137" s="15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24"/>
    </row>
    <row r="138" spans="1:16" ht="12" customHeight="1" x14ac:dyDescent="0.25">
      <c r="A138" s="10"/>
      <c r="B138" s="15"/>
      <c r="C138" s="95" t="s">
        <v>42</v>
      </c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 ht="7.2" customHeight="1" x14ac:dyDescent="0.25">
      <c r="A139" s="10"/>
      <c r="B139" s="15"/>
      <c r="C139" s="108"/>
      <c r="D139" s="94"/>
      <c r="E139" s="9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 ht="16.5" customHeight="1" x14ac:dyDescent="0.2">
      <c r="A140" s="10"/>
      <c r="B140" s="15"/>
      <c r="C140" s="133" t="s">
        <v>201</v>
      </c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</row>
    <row r="141" spans="1:16" s="79" customFormat="1" ht="6.6" customHeight="1" x14ac:dyDescent="0.2">
      <c r="A141" s="10"/>
      <c r="B141" s="15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</row>
    <row r="142" spans="1:16" s="79" customFormat="1" ht="14.4" customHeight="1" x14ac:dyDescent="0.2">
      <c r="A142" s="10"/>
      <c r="B142" s="90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07"/>
    </row>
    <row r="143" spans="1:16" s="78" customFormat="1" ht="13.2" x14ac:dyDescent="0.2">
      <c r="A143" s="10"/>
      <c r="B143" s="15"/>
      <c r="C143" s="136" t="s">
        <v>185</v>
      </c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</row>
    <row r="144" spans="1:16" s="78" customFormat="1" x14ac:dyDescent="0.2">
      <c r="A144" s="10"/>
      <c r="B144" s="15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1:16" s="78" customFormat="1" ht="15.6" customHeight="1" x14ac:dyDescent="0.2">
      <c r="A145" s="10"/>
      <c r="B145" s="15"/>
      <c r="C145" s="134" t="s">
        <v>186</v>
      </c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</row>
    <row r="146" spans="1:16" s="78" customFormat="1" ht="19.2" customHeight="1" x14ac:dyDescent="0.2">
      <c r="A146" s="10"/>
      <c r="B146" s="15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1:16" x14ac:dyDescent="0.2">
      <c r="A147" s="10"/>
      <c r="B147" s="1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2" x14ac:dyDescent="0.25">
      <c r="A148" s="15"/>
      <c r="B148" s="2" t="s">
        <v>16</v>
      </c>
      <c r="C148" s="16" t="s">
        <v>17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6" ht="12" x14ac:dyDescent="0.25">
      <c r="A149" s="15"/>
      <c r="B149" s="2"/>
      <c r="C149" s="16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ht="13.2" x14ac:dyDescent="0.25">
      <c r="A150" s="13"/>
      <c r="B150" s="13"/>
      <c r="C150" s="101" t="s">
        <v>2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</row>
    <row r="151" spans="1:16" ht="12" x14ac:dyDescent="0.25">
      <c r="A151" s="13"/>
      <c r="B151" s="13"/>
      <c r="C151" s="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1:16" ht="12" x14ac:dyDescent="0.25">
      <c r="A152" s="13"/>
      <c r="B152" s="13"/>
      <c r="C152" s="2"/>
      <c r="D152" s="131" t="s">
        <v>27</v>
      </c>
      <c r="E152" s="131"/>
      <c r="F152" s="131"/>
      <c r="G152" s="131"/>
      <c r="H152" s="131"/>
      <c r="I152" s="131"/>
      <c r="J152" s="131"/>
      <c r="K152" s="131"/>
      <c r="L152" s="131"/>
      <c r="M152" s="147" t="s">
        <v>32</v>
      </c>
      <c r="N152" s="148"/>
      <c r="O152" s="149"/>
      <c r="P152" s="13"/>
    </row>
    <row r="153" spans="1:16" ht="12" x14ac:dyDescent="0.2">
      <c r="A153" s="13"/>
      <c r="B153" s="13"/>
      <c r="C153" s="2"/>
      <c r="D153" s="137" t="s">
        <v>169</v>
      </c>
      <c r="E153" s="137"/>
      <c r="F153" s="137"/>
      <c r="G153" s="137"/>
      <c r="H153" s="137"/>
      <c r="I153" s="137"/>
      <c r="J153" s="137"/>
      <c r="K153" s="137"/>
      <c r="L153" s="137"/>
      <c r="M153" s="118">
        <v>359467830.25999999</v>
      </c>
      <c r="N153" s="119"/>
      <c r="O153" s="119"/>
      <c r="P153" s="13"/>
    </row>
    <row r="154" spans="1:16" ht="12" x14ac:dyDescent="0.2">
      <c r="A154" s="13"/>
      <c r="B154" s="13"/>
      <c r="C154" s="2"/>
      <c r="D154" s="137"/>
      <c r="E154" s="137"/>
      <c r="F154" s="137"/>
      <c r="G154" s="137"/>
      <c r="H154" s="137"/>
      <c r="I154" s="137"/>
      <c r="J154" s="137"/>
      <c r="K154" s="137"/>
      <c r="L154" s="137"/>
      <c r="M154" s="118"/>
      <c r="N154" s="119"/>
      <c r="O154" s="119"/>
      <c r="P154" s="13"/>
    </row>
    <row r="155" spans="1:16" ht="12" x14ac:dyDescent="0.25">
      <c r="A155" s="13"/>
      <c r="B155" s="13"/>
      <c r="C155" s="2"/>
      <c r="D155" s="210" t="s">
        <v>43</v>
      </c>
      <c r="E155" s="210"/>
      <c r="F155" s="210"/>
      <c r="G155" s="210"/>
      <c r="H155" s="210"/>
      <c r="I155" s="210"/>
      <c r="J155" s="210"/>
      <c r="K155" s="210"/>
      <c r="L155" s="210"/>
      <c r="M155" s="150">
        <f>SUM(M153:O154)</f>
        <v>359467830.25999999</v>
      </c>
      <c r="N155" s="150"/>
      <c r="O155" s="150"/>
      <c r="P155" s="13"/>
    </row>
    <row r="156" spans="1:16" ht="24" customHeight="1" x14ac:dyDescent="0.2">
      <c r="A156" s="13"/>
      <c r="B156" s="13"/>
      <c r="C156" s="2"/>
      <c r="D156" s="151" t="s">
        <v>170</v>
      </c>
      <c r="E156" s="152"/>
      <c r="F156" s="152"/>
      <c r="G156" s="152"/>
      <c r="H156" s="152"/>
      <c r="I156" s="152"/>
      <c r="J156" s="152"/>
      <c r="K156" s="152"/>
      <c r="L156" s="153"/>
      <c r="M156" s="118">
        <v>315341530.63999999</v>
      </c>
      <c r="N156" s="119"/>
      <c r="O156" s="119"/>
      <c r="P156" s="13"/>
    </row>
    <row r="157" spans="1:16" ht="12" x14ac:dyDescent="0.25">
      <c r="A157" s="13"/>
      <c r="B157" s="13"/>
      <c r="C157" s="2"/>
      <c r="D157" s="210" t="s">
        <v>171</v>
      </c>
      <c r="E157" s="210"/>
      <c r="F157" s="210"/>
      <c r="G157" s="210"/>
      <c r="H157" s="210"/>
      <c r="I157" s="210"/>
      <c r="J157" s="210"/>
      <c r="K157" s="210"/>
      <c r="L157" s="210"/>
      <c r="M157" s="150">
        <f>SUM(M156)</f>
        <v>315341530.63999999</v>
      </c>
      <c r="N157" s="150"/>
      <c r="O157" s="150"/>
      <c r="P157" s="13"/>
    </row>
    <row r="158" spans="1:16" ht="12" x14ac:dyDescent="0.2">
      <c r="A158" s="13"/>
      <c r="B158" s="13"/>
      <c r="C158" s="2"/>
      <c r="D158" s="137" t="s">
        <v>187</v>
      </c>
      <c r="E158" s="137"/>
      <c r="F158" s="137"/>
      <c r="G158" s="137"/>
      <c r="H158" s="137"/>
      <c r="I158" s="137"/>
      <c r="J158" s="137"/>
      <c r="K158" s="137"/>
      <c r="L158" s="137"/>
      <c r="M158" s="118"/>
      <c r="N158" s="119"/>
      <c r="O158" s="119"/>
      <c r="P158" s="13"/>
    </row>
    <row r="159" spans="1:16" s="79" customFormat="1" ht="12" x14ac:dyDescent="0.2">
      <c r="A159" s="13"/>
      <c r="B159" s="13"/>
      <c r="C159" s="2"/>
      <c r="D159" s="138" t="s">
        <v>191</v>
      </c>
      <c r="E159" s="139"/>
      <c r="F159" s="139"/>
      <c r="G159" s="139"/>
      <c r="H159" s="139"/>
      <c r="I159" s="139"/>
      <c r="J159" s="139"/>
      <c r="K159" s="139"/>
      <c r="L159" s="140"/>
      <c r="M159" s="112">
        <v>4517274.5199999996</v>
      </c>
      <c r="N159" s="113"/>
      <c r="O159" s="114"/>
      <c r="P159" s="13"/>
    </row>
    <row r="160" spans="1:16" ht="12" x14ac:dyDescent="0.25">
      <c r="A160" s="13"/>
      <c r="B160" s="13"/>
      <c r="C160" s="2"/>
      <c r="D160" s="210" t="s">
        <v>44</v>
      </c>
      <c r="E160" s="210"/>
      <c r="F160" s="210"/>
      <c r="G160" s="210"/>
      <c r="H160" s="210"/>
      <c r="I160" s="210"/>
      <c r="J160" s="210"/>
      <c r="K160" s="210"/>
      <c r="L160" s="210"/>
      <c r="M160" s="150">
        <f>SUM(M158:O159)</f>
        <v>4517274.5199999996</v>
      </c>
      <c r="N160" s="150"/>
      <c r="O160" s="150"/>
      <c r="P160" s="13"/>
    </row>
    <row r="161" spans="1:16" ht="12" x14ac:dyDescent="0.25">
      <c r="A161" s="13"/>
      <c r="B161" s="13"/>
      <c r="C161" s="2"/>
      <c r="D161" s="115" t="s">
        <v>29</v>
      </c>
      <c r="E161" s="116"/>
      <c r="F161" s="116"/>
      <c r="G161" s="116"/>
      <c r="H161" s="116"/>
      <c r="I161" s="116"/>
      <c r="J161" s="116"/>
      <c r="K161" s="116"/>
      <c r="L161" s="117"/>
      <c r="M161" s="150">
        <f>+M160+M157+M155</f>
        <v>679326635.41999996</v>
      </c>
      <c r="N161" s="150"/>
      <c r="O161" s="150"/>
      <c r="P161" s="13"/>
    </row>
    <row r="162" spans="1:16" ht="12" x14ac:dyDescent="0.25">
      <c r="B162" s="18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</row>
    <row r="163" spans="1:16" ht="13.2" x14ac:dyDescent="0.25">
      <c r="A163" s="6"/>
      <c r="B163" s="6"/>
      <c r="C163" s="101" t="s">
        <v>13</v>
      </c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x14ac:dyDescent="0.25">
      <c r="A164" s="6"/>
      <c r="B164" s="17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91"/>
    </row>
    <row r="165" spans="1:16" ht="12.75" customHeight="1" x14ac:dyDescent="0.25">
      <c r="A165" s="13"/>
      <c r="B165" s="13"/>
      <c r="C165" s="2"/>
      <c r="D165" s="206" t="s">
        <v>27</v>
      </c>
      <c r="E165" s="206"/>
      <c r="F165" s="206"/>
      <c r="G165" s="206"/>
      <c r="H165" s="206"/>
      <c r="I165" s="206"/>
      <c r="J165" s="206"/>
      <c r="K165" s="206"/>
      <c r="L165" s="206"/>
      <c r="M165" s="189" t="s">
        <v>32</v>
      </c>
      <c r="N165" s="190"/>
      <c r="O165" s="191"/>
      <c r="P165" s="13"/>
    </row>
    <row r="166" spans="1:16" ht="12.75" customHeight="1" x14ac:dyDescent="0.25">
      <c r="A166" s="13"/>
      <c r="B166" s="13"/>
      <c r="C166" s="2"/>
      <c r="D166" s="162" t="s">
        <v>160</v>
      </c>
      <c r="E166" s="162"/>
      <c r="F166" s="162"/>
      <c r="G166" s="162"/>
      <c r="H166" s="162"/>
      <c r="I166" s="162"/>
      <c r="J166" s="162"/>
      <c r="K166" s="162"/>
      <c r="L166" s="162"/>
      <c r="M166" s="141">
        <v>664166684.13999999</v>
      </c>
      <c r="N166" s="142"/>
      <c r="O166" s="142"/>
      <c r="P166" s="13"/>
    </row>
    <row r="167" spans="1:16" ht="12.75" customHeight="1" x14ac:dyDescent="0.25">
      <c r="A167" s="13"/>
      <c r="B167" s="13"/>
      <c r="C167" s="2"/>
      <c r="D167" s="162" t="s">
        <v>161</v>
      </c>
      <c r="E167" s="162"/>
      <c r="F167" s="162"/>
      <c r="G167" s="162"/>
      <c r="H167" s="162"/>
      <c r="I167" s="162"/>
      <c r="J167" s="162"/>
      <c r="K167" s="162"/>
      <c r="L167" s="162"/>
      <c r="M167" s="159">
        <v>0</v>
      </c>
      <c r="N167" s="160"/>
      <c r="O167" s="161"/>
      <c r="P167" s="13"/>
    </row>
    <row r="168" spans="1:16" ht="12.75" customHeight="1" x14ac:dyDescent="0.25">
      <c r="A168" s="13"/>
      <c r="B168" s="13"/>
      <c r="C168" s="2"/>
      <c r="D168" s="162" t="s">
        <v>162</v>
      </c>
      <c r="E168" s="162"/>
      <c r="F168" s="162"/>
      <c r="G168" s="162"/>
      <c r="H168" s="162"/>
      <c r="I168" s="162"/>
      <c r="J168" s="162"/>
      <c r="K168" s="162"/>
      <c r="L168" s="162"/>
      <c r="M168" s="159">
        <v>0</v>
      </c>
      <c r="N168" s="160"/>
      <c r="O168" s="161"/>
      <c r="P168" s="13"/>
    </row>
    <row r="169" spans="1:16" ht="12.75" customHeight="1" x14ac:dyDescent="0.25">
      <c r="A169" s="13"/>
      <c r="B169" s="13"/>
      <c r="C169" s="2"/>
      <c r="D169" s="162" t="s">
        <v>163</v>
      </c>
      <c r="E169" s="162"/>
      <c r="F169" s="162"/>
      <c r="G169" s="162"/>
      <c r="H169" s="162"/>
      <c r="I169" s="162"/>
      <c r="J169" s="162"/>
      <c r="K169" s="162"/>
      <c r="L169" s="162"/>
      <c r="M169" s="159">
        <v>0</v>
      </c>
      <c r="N169" s="160"/>
      <c r="O169" s="161"/>
      <c r="P169" s="13"/>
    </row>
    <row r="170" spans="1:16" ht="12.75" customHeight="1" x14ac:dyDescent="0.25">
      <c r="A170" s="13"/>
      <c r="B170" s="13"/>
      <c r="C170" s="2"/>
      <c r="D170" s="162" t="s">
        <v>164</v>
      </c>
      <c r="E170" s="162"/>
      <c r="F170" s="162"/>
      <c r="G170" s="162"/>
      <c r="H170" s="162"/>
      <c r="I170" s="162"/>
      <c r="J170" s="162"/>
      <c r="K170" s="162"/>
      <c r="L170" s="162"/>
      <c r="M170" s="159">
        <v>1320914.1499999999</v>
      </c>
      <c r="N170" s="160"/>
      <c r="O170" s="161"/>
      <c r="P170" s="13"/>
    </row>
    <row r="171" spans="1:16" ht="12.75" customHeight="1" x14ac:dyDescent="0.25">
      <c r="A171" s="13"/>
      <c r="B171" s="13"/>
      <c r="C171" s="2"/>
      <c r="D171" s="235" t="s">
        <v>165</v>
      </c>
      <c r="E171" s="235"/>
      <c r="F171" s="235"/>
      <c r="G171" s="235"/>
      <c r="H171" s="235"/>
      <c r="I171" s="235"/>
      <c r="J171" s="235"/>
      <c r="K171" s="235"/>
      <c r="L171" s="235"/>
      <c r="M171" s="126">
        <f>SUM(M166:O170)</f>
        <v>665487598.28999996</v>
      </c>
      <c r="N171" s="126"/>
      <c r="O171" s="126"/>
      <c r="P171" s="75"/>
    </row>
    <row r="172" spans="1:16" x14ac:dyDescent="0.25">
      <c r="A172" s="6"/>
      <c r="B172" s="17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2" x14ac:dyDescent="0.25">
      <c r="B173" s="18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06"/>
      <c r="P173" s="14"/>
    </row>
    <row r="174" spans="1:16" ht="12" x14ac:dyDescent="0.25">
      <c r="A174" s="2"/>
      <c r="B174" s="20" t="s">
        <v>18</v>
      </c>
      <c r="C174" s="12" t="s">
        <v>19</v>
      </c>
    </row>
    <row r="175" spans="1:16" ht="12" x14ac:dyDescent="0.25">
      <c r="A175" s="2"/>
      <c r="B175" s="20"/>
      <c r="C175" s="12"/>
    </row>
    <row r="176" spans="1:16" ht="13.2" x14ac:dyDescent="0.25">
      <c r="A176" s="13"/>
      <c r="B176" s="21"/>
      <c r="C176" s="101" t="s">
        <v>14</v>
      </c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1:16" ht="12" x14ac:dyDescent="0.25">
      <c r="A177" s="13"/>
      <c r="B177" s="21"/>
      <c r="C177" s="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9" spans="1:16" ht="13.2" x14ac:dyDescent="0.25">
      <c r="E179" s="226" t="s">
        <v>27</v>
      </c>
      <c r="F179" s="227"/>
      <c r="G179" s="227"/>
      <c r="H179" s="228"/>
      <c r="I179" s="189">
        <v>2025</v>
      </c>
      <c r="J179" s="190"/>
      <c r="K179" s="191"/>
      <c r="L179" s="189">
        <v>2024</v>
      </c>
      <c r="M179" s="190"/>
      <c r="N179" s="191"/>
    </row>
    <row r="180" spans="1:16" s="72" customFormat="1" ht="13.2" x14ac:dyDescent="0.25">
      <c r="E180" s="200" t="s">
        <v>176</v>
      </c>
      <c r="F180" s="215"/>
      <c r="G180" s="215"/>
      <c r="H180" s="216"/>
      <c r="I180" s="217">
        <v>30000</v>
      </c>
      <c r="J180" s="218"/>
      <c r="K180" s="219"/>
      <c r="L180" s="217">
        <v>30000</v>
      </c>
      <c r="M180" s="218"/>
      <c r="N180" s="219"/>
    </row>
    <row r="181" spans="1:16" ht="13.2" x14ac:dyDescent="0.25">
      <c r="A181" s="1"/>
      <c r="E181" s="212" t="s">
        <v>142</v>
      </c>
      <c r="F181" s="213"/>
      <c r="G181" s="213"/>
      <c r="H181" s="214"/>
      <c r="I181" s="223">
        <v>28006571.870000001</v>
      </c>
      <c r="J181" s="224"/>
      <c r="K181" s="225"/>
      <c r="L181" s="231">
        <v>13018267.390000001</v>
      </c>
      <c r="M181" s="231"/>
      <c r="N181" s="231"/>
    </row>
    <row r="182" spans="1:16" s="22" customFormat="1" ht="13.2" x14ac:dyDescent="0.25">
      <c r="A182" s="7"/>
      <c r="B182" s="7"/>
      <c r="C182" s="7"/>
      <c r="D182" s="7"/>
      <c r="E182" s="232" t="s">
        <v>177</v>
      </c>
      <c r="F182" s="233"/>
      <c r="G182" s="233"/>
      <c r="H182" s="234"/>
      <c r="I182" s="220">
        <f>+I180+I181</f>
        <v>28036571.870000001</v>
      </c>
      <c r="J182" s="221"/>
      <c r="K182" s="222"/>
      <c r="L182" s="220">
        <f>+L180+L181</f>
        <v>13048267.390000001</v>
      </c>
      <c r="M182" s="221"/>
      <c r="N182" s="222"/>
      <c r="O182" s="7"/>
      <c r="P182" s="7"/>
    </row>
    <row r="183" spans="1:16" s="22" customForma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1:16" s="32" customFormat="1" x14ac:dyDescent="0.25">
      <c r="A184" s="1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1:16" s="32" customFormat="1" ht="25.5" customHeight="1" x14ac:dyDescent="0.25">
      <c r="A185" s="7"/>
      <c r="B185" s="2" t="s">
        <v>20</v>
      </c>
      <c r="C185" s="211" t="s">
        <v>21</v>
      </c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</row>
    <row r="188" spans="1:16" x14ac:dyDescent="0.25">
      <c r="C188" s="79"/>
    </row>
    <row r="223" spans="2:16" x14ac:dyDescent="0.25">
      <c r="B223" s="109"/>
      <c r="C223" s="238" t="s">
        <v>140</v>
      </c>
      <c r="D223" s="238"/>
      <c r="E223" s="238"/>
      <c r="F223" s="238"/>
      <c r="G223" s="238"/>
      <c r="H223" s="238"/>
      <c r="I223" s="238"/>
      <c r="J223" s="238"/>
      <c r="K223" s="238"/>
      <c r="L223" s="238"/>
      <c r="M223" s="238"/>
      <c r="N223" s="238"/>
      <c r="O223" s="238"/>
      <c r="P223" s="238"/>
    </row>
    <row r="224" spans="2:16" x14ac:dyDescent="0.25"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</row>
    <row r="225" spans="2:16" x14ac:dyDescent="0.25"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</row>
    <row r="226" spans="2:16" x14ac:dyDescent="0.25"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</row>
    <row r="227" spans="2:16" s="79" customFormat="1" x14ac:dyDescent="0.25"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</row>
    <row r="228" spans="2:16" s="79" customFormat="1" x14ac:dyDescent="0.25"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</row>
    <row r="229" spans="2:16" x14ac:dyDescent="0.25"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</row>
    <row r="230" spans="2:16" x14ac:dyDescent="0.2">
      <c r="B230" s="239"/>
      <c r="C230" s="239"/>
      <c r="D230" s="105"/>
      <c r="E230" s="110"/>
      <c r="F230" s="111"/>
      <c r="G230" s="109"/>
      <c r="H230" s="109"/>
      <c r="I230" s="109"/>
      <c r="J230" s="109"/>
      <c r="K230" s="111"/>
      <c r="L230" s="240"/>
      <c r="M230" s="240"/>
      <c r="N230" s="111"/>
      <c r="O230" s="109"/>
      <c r="P230" s="109"/>
    </row>
    <row r="231" spans="2:16" x14ac:dyDescent="0.2">
      <c r="B231" s="241" t="s">
        <v>192</v>
      </c>
      <c r="C231" s="241"/>
      <c r="D231" s="241"/>
      <c r="E231" s="241"/>
      <c r="F231" s="241"/>
      <c r="G231" s="109"/>
      <c r="H231" s="109"/>
      <c r="I231" s="109"/>
      <c r="J231" s="109"/>
      <c r="K231" s="242" t="s">
        <v>172</v>
      </c>
      <c r="L231" s="242"/>
      <c r="M231" s="242"/>
      <c r="N231" s="242"/>
      <c r="O231" s="109"/>
      <c r="P231" s="109"/>
    </row>
    <row r="232" spans="2:16" x14ac:dyDescent="0.25">
      <c r="B232" s="243" t="s">
        <v>173</v>
      </c>
      <c r="C232" s="243"/>
      <c r="D232" s="243"/>
      <c r="E232" s="243"/>
      <c r="F232" s="243"/>
      <c r="G232" s="109"/>
      <c r="H232" s="109"/>
      <c r="I232" s="109"/>
      <c r="J232" s="109"/>
      <c r="K232" s="109"/>
      <c r="L232" s="243" t="s">
        <v>174</v>
      </c>
      <c r="M232" s="243"/>
      <c r="N232" s="109"/>
      <c r="O232" s="109"/>
      <c r="P232" s="109"/>
    </row>
  </sheetData>
  <mergeCells count="197">
    <mergeCell ref="C223:P223"/>
    <mergeCell ref="B230:C230"/>
    <mergeCell ref="L230:M230"/>
    <mergeCell ref="B231:F231"/>
    <mergeCell ref="K231:N231"/>
    <mergeCell ref="B232:F232"/>
    <mergeCell ref="L232:M232"/>
    <mergeCell ref="B2:P7"/>
    <mergeCell ref="D20:O20"/>
    <mergeCell ref="C56:P58"/>
    <mergeCell ref="C102:P105"/>
    <mergeCell ref="J47:L47"/>
    <mergeCell ref="N70:P70"/>
    <mergeCell ref="K71:M71"/>
    <mergeCell ref="N71:P71"/>
    <mergeCell ref="C70:J70"/>
    <mergeCell ref="C62:P62"/>
    <mergeCell ref="L179:N179"/>
    <mergeCell ref="M160:O160"/>
    <mergeCell ref="D161:L161"/>
    <mergeCell ref="M161:O161"/>
    <mergeCell ref="D168:L168"/>
    <mergeCell ref="M168:O168"/>
    <mergeCell ref="D160:L160"/>
    <mergeCell ref="M166:O166"/>
    <mergeCell ref="L180:N180"/>
    <mergeCell ref="L181:N181"/>
    <mergeCell ref="E182:H182"/>
    <mergeCell ref="I182:K182"/>
    <mergeCell ref="D165:L165"/>
    <mergeCell ref="M165:O165"/>
    <mergeCell ref="D166:L166"/>
    <mergeCell ref="D167:L167"/>
    <mergeCell ref="D171:L171"/>
    <mergeCell ref="M171:O171"/>
    <mergeCell ref="C185:P185"/>
    <mergeCell ref="E181:H181"/>
    <mergeCell ref="E180:H180"/>
    <mergeCell ref="I180:K180"/>
    <mergeCell ref="I179:K179"/>
    <mergeCell ref="M170:O170"/>
    <mergeCell ref="L182:N182"/>
    <mergeCell ref="I181:K181"/>
    <mergeCell ref="E179:H179"/>
    <mergeCell ref="D170:L170"/>
    <mergeCell ref="D169:L169"/>
    <mergeCell ref="M169:O169"/>
    <mergeCell ref="M167:O167"/>
    <mergeCell ref="D158:L158"/>
    <mergeCell ref="M158:O158"/>
    <mergeCell ref="D155:L155"/>
    <mergeCell ref="D157:L157"/>
    <mergeCell ref="M157:O157"/>
    <mergeCell ref="D159:L159"/>
    <mergeCell ref="M81:O81"/>
    <mergeCell ref="J83:L83"/>
    <mergeCell ref="D82:I82"/>
    <mergeCell ref="J82:L82"/>
    <mergeCell ref="D83:I83"/>
    <mergeCell ref="D86:I86"/>
    <mergeCell ref="N72:P72"/>
    <mergeCell ref="K70:M70"/>
    <mergeCell ref="C63:P64"/>
    <mergeCell ref="D81:I81"/>
    <mergeCell ref="C73:J73"/>
    <mergeCell ref="K73:M73"/>
    <mergeCell ref="N73:P73"/>
    <mergeCell ref="D79:I79"/>
    <mergeCell ref="K72:M72"/>
    <mergeCell ref="J81:L81"/>
    <mergeCell ref="M47:O47"/>
    <mergeCell ref="C49:I49"/>
    <mergeCell ref="J49:L49"/>
    <mergeCell ref="C53:I53"/>
    <mergeCell ref="J53:L53"/>
    <mergeCell ref="C52:I52"/>
    <mergeCell ref="M53:O53"/>
    <mergeCell ref="M51:O51"/>
    <mergeCell ref="M48:O48"/>
    <mergeCell ref="C50:I50"/>
    <mergeCell ref="J50:L50"/>
    <mergeCell ref="M50:O50"/>
    <mergeCell ref="C48:I48"/>
    <mergeCell ref="C71:J71"/>
    <mergeCell ref="C61:P61"/>
    <mergeCell ref="M49:O49"/>
    <mergeCell ref="M52:O52"/>
    <mergeCell ref="C72:J72"/>
    <mergeCell ref="F38:J38"/>
    <mergeCell ref="K38:M38"/>
    <mergeCell ref="M46:O46"/>
    <mergeCell ref="J48:L48"/>
    <mergeCell ref="C59:P60"/>
    <mergeCell ref="C51:I51"/>
    <mergeCell ref="J51:L51"/>
    <mergeCell ref="J52:L52"/>
    <mergeCell ref="J46:L46"/>
    <mergeCell ref="C47:I47"/>
    <mergeCell ref="M80:O80"/>
    <mergeCell ref="A1:P1"/>
    <mergeCell ref="F35:J35"/>
    <mergeCell ref="K35:M35"/>
    <mergeCell ref="F36:J36"/>
    <mergeCell ref="J27:L27"/>
    <mergeCell ref="F37:J37"/>
    <mergeCell ref="K37:M37"/>
    <mergeCell ref="J79:L79"/>
    <mergeCell ref="M79:O79"/>
    <mergeCell ref="A13:P13"/>
    <mergeCell ref="C44:P45"/>
    <mergeCell ref="D27:I27"/>
    <mergeCell ref="J29:L29"/>
    <mergeCell ref="M29:O29"/>
    <mergeCell ref="M28:O28"/>
    <mergeCell ref="C40:O40"/>
    <mergeCell ref="M27:O27"/>
    <mergeCell ref="D29:I29"/>
    <mergeCell ref="D25:O25"/>
    <mergeCell ref="M82:O82"/>
    <mergeCell ref="D18:O18"/>
    <mergeCell ref="D28:I28"/>
    <mergeCell ref="J28:L28"/>
    <mergeCell ref="D21:O21"/>
    <mergeCell ref="C46:I46"/>
    <mergeCell ref="K36:M36"/>
    <mergeCell ref="D22:O22"/>
    <mergeCell ref="D80:I80"/>
    <mergeCell ref="J80:L80"/>
    <mergeCell ref="L108:N108"/>
    <mergeCell ref="L107:N107"/>
    <mergeCell ref="M83:O83"/>
    <mergeCell ref="D84:I84"/>
    <mergeCell ref="J84:L84"/>
    <mergeCell ref="M84:O84"/>
    <mergeCell ref="D85:I85"/>
    <mergeCell ref="J85:L85"/>
    <mergeCell ref="M85:O85"/>
    <mergeCell ref="M86:O86"/>
    <mergeCell ref="D87:I87"/>
    <mergeCell ref="J87:L87"/>
    <mergeCell ref="M87:O87"/>
    <mergeCell ref="M124:O124"/>
    <mergeCell ref="D91:I91"/>
    <mergeCell ref="D88:I88"/>
    <mergeCell ref="J88:L88"/>
    <mergeCell ref="M88:O88"/>
    <mergeCell ref="D123:L123"/>
    <mergeCell ref="E107:H107"/>
    <mergeCell ref="I107:K107"/>
    <mergeCell ref="E108:H108"/>
    <mergeCell ref="I108:K108"/>
    <mergeCell ref="J90:L90"/>
    <mergeCell ref="J86:L86"/>
    <mergeCell ref="D156:L156"/>
    <mergeCell ref="M156:O156"/>
    <mergeCell ref="M154:O154"/>
    <mergeCell ref="D153:L153"/>
    <mergeCell ref="C128:O128"/>
    <mergeCell ref="M125:O125"/>
    <mergeCell ref="D154:L154"/>
    <mergeCell ref="D152:L152"/>
    <mergeCell ref="M152:O152"/>
    <mergeCell ref="M155:O155"/>
    <mergeCell ref="D89:I89"/>
    <mergeCell ref="J89:L89"/>
    <mergeCell ref="M89:O89"/>
    <mergeCell ref="J91:L91"/>
    <mergeCell ref="M91:O91"/>
    <mergeCell ref="D90:I90"/>
    <mergeCell ref="M90:O90"/>
    <mergeCell ref="C145:P145"/>
    <mergeCell ref="D122:L122"/>
    <mergeCell ref="D125:L125"/>
    <mergeCell ref="M122:O122"/>
    <mergeCell ref="D126:L126"/>
    <mergeCell ref="M126:O126"/>
    <mergeCell ref="C131:O132"/>
    <mergeCell ref="M127:O127"/>
    <mergeCell ref="D124:L124"/>
    <mergeCell ref="M123:O123"/>
    <mergeCell ref="I109:K109"/>
    <mergeCell ref="L109:N109"/>
    <mergeCell ref="E110:H110"/>
    <mergeCell ref="D120:L120"/>
    <mergeCell ref="E109:H109"/>
    <mergeCell ref="L110:N110"/>
    <mergeCell ref="M120:O120"/>
    <mergeCell ref="M159:O159"/>
    <mergeCell ref="D127:L127"/>
    <mergeCell ref="M153:O153"/>
    <mergeCell ref="D121:L121"/>
    <mergeCell ref="M121:O121"/>
    <mergeCell ref="I110:K110"/>
    <mergeCell ref="C140:P140"/>
    <mergeCell ref="C136:O137"/>
    <mergeCell ref="C142:O142"/>
    <mergeCell ref="C143:P143"/>
  </mergeCells>
  <printOptions horizontalCentered="1" verticalCentered="1"/>
  <pageMargins left="0.70866141732283472" right="0.62992125984251968" top="0.98425196850393704" bottom="0.74803149606299213" header="0.31496062992125984" footer="0.31496062992125984"/>
  <pageSetup scale="91" fitToHeight="0" orientation="landscape" r:id="rId1"/>
  <headerFooter>
    <oddHeader xml:space="preserve">&amp;L&amp;5                                                 &amp;G&amp;C&amp;"Arial,Negrita"&amp;9INSTITUTO MUNICIPAL DE PENSIONES
CHIHUAHUA
NOTAS A LOS ESTADOS FINANCIEROS
AL 31 DE DICIEMBRE DEL 2025&amp;R
</oddHeader>
    <oddFooter>&amp;C&amp;"Arial,Normal"&amp;P / &amp;N</oddFooter>
  </headerFooter>
  <rowBreaks count="7" manualBreakCount="7">
    <brk id="29" max="16383" man="1"/>
    <brk id="64" max="16383" man="1"/>
    <brk id="96" max="16383" man="1"/>
    <brk id="114" max="16383" man="1"/>
    <brk id="146" max="16383" man="1"/>
    <brk id="183" max="16383" man="1"/>
    <brk id="221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58CD5-B47B-439A-9467-415C378446BE}">
  <sheetPr>
    <pageSetUpPr fitToPage="1"/>
  </sheetPr>
  <dimension ref="B1:F37"/>
  <sheetViews>
    <sheetView zoomScale="90" zoomScaleNormal="90" workbookViewId="0">
      <selection activeCell="B4" sqref="B4"/>
    </sheetView>
  </sheetViews>
  <sheetFormatPr baseColWidth="10" defaultRowHeight="13.2" x14ac:dyDescent="0.25"/>
  <cols>
    <col min="1" max="1" width="1.33203125" customWidth="1"/>
    <col min="2" max="2" width="19.109375" customWidth="1"/>
    <col min="3" max="3" width="44.6640625" customWidth="1"/>
    <col min="4" max="4" width="77.6640625" customWidth="1"/>
    <col min="5" max="5" width="45.109375" customWidth="1"/>
    <col min="6" max="6" width="52.6640625" bestFit="1" customWidth="1"/>
  </cols>
  <sheetData>
    <row r="1" spans="2:6" ht="21" x14ac:dyDescent="0.25">
      <c r="B1" s="265" t="s">
        <v>101</v>
      </c>
      <c r="C1" s="265"/>
      <c r="D1" s="265"/>
      <c r="E1" s="265"/>
      <c r="F1" s="265"/>
    </row>
    <row r="2" spans="2:6" ht="14.25" customHeight="1" x14ac:dyDescent="0.25">
      <c r="B2" s="247" t="s">
        <v>102</v>
      </c>
      <c r="C2" s="247"/>
      <c r="D2" s="247"/>
      <c r="E2" s="247"/>
      <c r="F2" s="247"/>
    </row>
    <row r="3" spans="2:6" ht="14.25" customHeight="1" x14ac:dyDescent="0.25">
      <c r="B3" s="247" t="s">
        <v>105</v>
      </c>
      <c r="C3" s="247"/>
      <c r="D3" s="247"/>
      <c r="E3" s="247"/>
      <c r="F3" s="247"/>
    </row>
    <row r="4" spans="2:6" ht="18.75" customHeight="1" x14ac:dyDescent="0.25"/>
    <row r="5" spans="2:6" ht="17.25" customHeight="1" x14ac:dyDescent="0.25">
      <c r="B5" s="60" t="s">
        <v>103</v>
      </c>
      <c r="C5" s="266" t="s">
        <v>104</v>
      </c>
      <c r="D5" s="266"/>
      <c r="E5" s="266"/>
      <c r="F5" s="266"/>
    </row>
    <row r="6" spans="2:6" ht="17.25" customHeight="1" x14ac:dyDescent="0.25">
      <c r="C6" s="266"/>
      <c r="D6" s="266"/>
      <c r="E6" s="266"/>
      <c r="F6" s="266"/>
    </row>
    <row r="7" spans="2:6" ht="15.75" customHeight="1" thickBot="1" x14ac:dyDescent="0.3"/>
    <row r="8" spans="2:6" ht="21.75" customHeight="1" x14ac:dyDescent="0.25">
      <c r="B8" s="244" t="s">
        <v>45</v>
      </c>
      <c r="C8" s="245"/>
      <c r="D8" s="245"/>
      <c r="E8" s="245"/>
      <c r="F8" s="246"/>
    </row>
    <row r="9" spans="2:6" s="36" customFormat="1" ht="17.25" customHeight="1" x14ac:dyDescent="0.25">
      <c r="B9" s="38" t="s">
        <v>46</v>
      </c>
      <c r="C9" s="39" t="s">
        <v>47</v>
      </c>
      <c r="D9" s="39" t="s">
        <v>48</v>
      </c>
      <c r="E9" s="39" t="s">
        <v>49</v>
      </c>
      <c r="F9" s="40" t="s">
        <v>50</v>
      </c>
    </row>
    <row r="10" spans="2:6" ht="15.75" customHeight="1" x14ac:dyDescent="0.25">
      <c r="B10" s="248" t="s">
        <v>106</v>
      </c>
      <c r="C10" s="250" t="s">
        <v>107</v>
      </c>
      <c r="D10" s="43" t="s">
        <v>108</v>
      </c>
      <c r="E10" s="44" t="s">
        <v>110</v>
      </c>
      <c r="F10" s="45" t="s">
        <v>110</v>
      </c>
    </row>
    <row r="11" spans="2:6" ht="15.75" customHeight="1" x14ac:dyDescent="0.25">
      <c r="B11" s="249"/>
      <c r="C11" s="251"/>
      <c r="D11" s="43" t="s">
        <v>109</v>
      </c>
      <c r="E11" s="44" t="s">
        <v>111</v>
      </c>
      <c r="F11" s="45" t="s">
        <v>111</v>
      </c>
    </row>
    <row r="12" spans="2:6" ht="23.25" customHeight="1" x14ac:dyDescent="0.25">
      <c r="B12" s="46" t="s">
        <v>51</v>
      </c>
      <c r="C12" s="47" t="s">
        <v>52</v>
      </c>
      <c r="D12" s="48" t="s">
        <v>53</v>
      </c>
      <c r="E12" s="49" t="s">
        <v>54</v>
      </c>
      <c r="F12" s="50" t="s">
        <v>28</v>
      </c>
    </row>
    <row r="13" spans="2:6" ht="15" customHeight="1" x14ac:dyDescent="0.25">
      <c r="B13" s="248" t="s">
        <v>55</v>
      </c>
      <c r="C13" s="250" t="s">
        <v>56</v>
      </c>
      <c r="D13" s="43" t="s">
        <v>57</v>
      </c>
      <c r="E13" s="44" t="s">
        <v>58</v>
      </c>
      <c r="F13" s="45" t="s">
        <v>112</v>
      </c>
    </row>
    <row r="14" spans="2:6" ht="15" customHeight="1" x14ac:dyDescent="0.25">
      <c r="B14" s="252"/>
      <c r="C14" s="253"/>
      <c r="D14" s="43" t="s">
        <v>113</v>
      </c>
      <c r="E14" s="44" t="s">
        <v>114</v>
      </c>
      <c r="F14" s="45" t="s">
        <v>115</v>
      </c>
    </row>
    <row r="15" spans="2:6" ht="15" customHeight="1" x14ac:dyDescent="0.25">
      <c r="B15" s="252"/>
      <c r="C15" s="253"/>
      <c r="D15" s="43" t="s">
        <v>116</v>
      </c>
      <c r="E15" s="44" t="s">
        <v>117</v>
      </c>
      <c r="F15" s="45" t="s">
        <v>118</v>
      </c>
    </row>
    <row r="16" spans="2:6" ht="15" customHeight="1" x14ac:dyDescent="0.25">
      <c r="B16" s="249"/>
      <c r="C16" s="251"/>
      <c r="D16" s="43" t="s">
        <v>119</v>
      </c>
      <c r="E16" s="44" t="s">
        <v>120</v>
      </c>
      <c r="F16" s="45" t="s">
        <v>121</v>
      </c>
    </row>
    <row r="17" spans="2:6" ht="23.25" customHeight="1" x14ac:dyDescent="0.25">
      <c r="B17" s="46" t="s">
        <v>59</v>
      </c>
      <c r="C17" s="47" t="s">
        <v>60</v>
      </c>
      <c r="D17" s="48" t="s">
        <v>61</v>
      </c>
      <c r="E17" s="49" t="s">
        <v>62</v>
      </c>
      <c r="F17" s="50" t="s">
        <v>63</v>
      </c>
    </row>
    <row r="18" spans="2:6" ht="23.25" customHeight="1" x14ac:dyDescent="0.25">
      <c r="B18" s="41" t="s">
        <v>64</v>
      </c>
      <c r="C18" s="42" t="s">
        <v>65</v>
      </c>
      <c r="D18" s="43" t="s">
        <v>66</v>
      </c>
      <c r="E18" s="44" t="s">
        <v>67</v>
      </c>
      <c r="F18" s="45" t="s">
        <v>68</v>
      </c>
    </row>
    <row r="19" spans="2:6" ht="23.25" customHeight="1" thickBot="1" x14ac:dyDescent="0.3">
      <c r="B19" s="63" t="s">
        <v>69</v>
      </c>
      <c r="C19" s="64" t="s">
        <v>70</v>
      </c>
      <c r="D19" s="65" t="s">
        <v>71</v>
      </c>
      <c r="E19" s="66" t="s">
        <v>72</v>
      </c>
      <c r="F19" s="67" t="s">
        <v>73</v>
      </c>
    </row>
    <row r="20" spans="2:6" ht="14.4" thickBot="1" x14ac:dyDescent="0.35">
      <c r="B20" s="56"/>
      <c r="C20" s="56"/>
      <c r="D20" s="56"/>
      <c r="E20" s="56"/>
      <c r="F20" s="56"/>
    </row>
    <row r="21" spans="2:6" ht="21.75" customHeight="1" x14ac:dyDescent="0.25">
      <c r="B21" s="244" t="s">
        <v>74</v>
      </c>
      <c r="C21" s="245"/>
      <c r="D21" s="245"/>
      <c r="E21" s="245"/>
      <c r="F21" s="246"/>
    </row>
    <row r="22" spans="2:6" s="36" customFormat="1" ht="17.25" customHeight="1" x14ac:dyDescent="0.25">
      <c r="B22" s="38" t="s">
        <v>46</v>
      </c>
      <c r="C22" s="39" t="s">
        <v>47</v>
      </c>
      <c r="D22" s="39" t="s">
        <v>48</v>
      </c>
      <c r="E22" s="39" t="s">
        <v>49</v>
      </c>
      <c r="F22" s="40" t="s">
        <v>50</v>
      </c>
    </row>
    <row r="23" spans="2:6" ht="15" customHeight="1" x14ac:dyDescent="0.25">
      <c r="B23" s="248" t="s">
        <v>75</v>
      </c>
      <c r="C23" s="250" t="s">
        <v>76</v>
      </c>
      <c r="D23" s="258" t="s">
        <v>77</v>
      </c>
      <c r="E23" s="44" t="s">
        <v>122</v>
      </c>
      <c r="F23" s="45" t="s">
        <v>123</v>
      </c>
    </row>
    <row r="24" spans="2:6" ht="15" customHeight="1" x14ac:dyDescent="0.25">
      <c r="B24" s="252"/>
      <c r="C24" s="253"/>
      <c r="D24" s="259"/>
      <c r="E24" s="44" t="s">
        <v>124</v>
      </c>
      <c r="F24" s="45" t="s">
        <v>125</v>
      </c>
    </row>
    <row r="25" spans="2:6" ht="15" customHeight="1" x14ac:dyDescent="0.25">
      <c r="B25" s="249"/>
      <c r="C25" s="251"/>
      <c r="D25" s="260"/>
      <c r="E25" s="44" t="s">
        <v>126</v>
      </c>
      <c r="F25" s="45" t="s">
        <v>127</v>
      </c>
    </row>
    <row r="26" spans="2:6" ht="15" customHeight="1" x14ac:dyDescent="0.25">
      <c r="B26" s="254" t="s">
        <v>78</v>
      </c>
      <c r="C26" s="268" t="s">
        <v>79</v>
      </c>
      <c r="D26" s="261" t="s">
        <v>80</v>
      </c>
      <c r="E26" s="49" t="s">
        <v>128</v>
      </c>
      <c r="F26" s="50" t="s">
        <v>129</v>
      </c>
    </row>
    <row r="27" spans="2:6" ht="15" customHeight="1" x14ac:dyDescent="0.25">
      <c r="B27" s="255"/>
      <c r="C27" s="269"/>
      <c r="D27" s="262"/>
      <c r="E27" s="61" t="s">
        <v>130</v>
      </c>
      <c r="F27" s="62" t="s">
        <v>131</v>
      </c>
    </row>
    <row r="28" spans="2:6" ht="15" customHeight="1" x14ac:dyDescent="0.25">
      <c r="B28" s="256"/>
      <c r="C28" s="270"/>
      <c r="D28" s="263"/>
      <c r="E28" s="61" t="s">
        <v>132</v>
      </c>
      <c r="F28" s="62" t="s">
        <v>133</v>
      </c>
    </row>
    <row r="29" spans="2:6" ht="15" customHeight="1" x14ac:dyDescent="0.25">
      <c r="B29" s="248" t="s">
        <v>81</v>
      </c>
      <c r="C29" s="250" t="s">
        <v>82</v>
      </c>
      <c r="D29" s="258" t="s">
        <v>83</v>
      </c>
      <c r="E29" s="44" t="s">
        <v>134</v>
      </c>
      <c r="F29" s="45" t="s">
        <v>135</v>
      </c>
    </row>
    <row r="30" spans="2:6" ht="15" customHeight="1" x14ac:dyDescent="0.25">
      <c r="B30" s="252"/>
      <c r="C30" s="253"/>
      <c r="D30" s="259"/>
      <c r="E30" s="44" t="s">
        <v>136</v>
      </c>
      <c r="F30" s="45" t="s">
        <v>137</v>
      </c>
    </row>
    <row r="31" spans="2:6" ht="15" customHeight="1" thickBot="1" x14ac:dyDescent="0.3">
      <c r="B31" s="257"/>
      <c r="C31" s="267"/>
      <c r="D31" s="264"/>
      <c r="E31" s="54" t="s">
        <v>138</v>
      </c>
      <c r="F31" s="55" t="s">
        <v>139</v>
      </c>
    </row>
    <row r="32" spans="2:6" ht="16.2" thickBot="1" x14ac:dyDescent="0.35">
      <c r="B32" s="57"/>
      <c r="C32" s="58"/>
      <c r="D32" s="58"/>
      <c r="E32" s="59"/>
      <c r="F32" s="59"/>
    </row>
    <row r="33" spans="2:6" ht="21.75" customHeight="1" x14ac:dyDescent="0.25">
      <c r="B33" s="244" t="s">
        <v>84</v>
      </c>
      <c r="C33" s="245"/>
      <c r="D33" s="245"/>
      <c r="E33" s="245"/>
      <c r="F33" s="246"/>
    </row>
    <row r="34" spans="2:6" s="36" customFormat="1" ht="17.25" customHeight="1" x14ac:dyDescent="0.25">
      <c r="B34" s="38" t="s">
        <v>46</v>
      </c>
      <c r="C34" s="39" t="s">
        <v>47</v>
      </c>
      <c r="D34" s="39" t="s">
        <v>48</v>
      </c>
      <c r="E34" s="39" t="s">
        <v>49</v>
      </c>
      <c r="F34" s="40" t="s">
        <v>50</v>
      </c>
    </row>
    <row r="35" spans="2:6" ht="42" customHeight="1" x14ac:dyDescent="0.25">
      <c r="B35" s="41" t="s">
        <v>85</v>
      </c>
      <c r="C35" s="42" t="s">
        <v>86</v>
      </c>
      <c r="D35" s="43" t="s">
        <v>87</v>
      </c>
      <c r="E35" s="44" t="s">
        <v>94</v>
      </c>
      <c r="F35" s="45" t="s">
        <v>97</v>
      </c>
    </row>
    <row r="36" spans="2:6" ht="42" customHeight="1" x14ac:dyDescent="0.25">
      <c r="B36" s="46" t="s">
        <v>88</v>
      </c>
      <c r="C36" s="47" t="s">
        <v>89</v>
      </c>
      <c r="D36" s="48" t="s">
        <v>90</v>
      </c>
      <c r="E36" s="49" t="s">
        <v>95</v>
      </c>
      <c r="F36" s="50" t="s">
        <v>98</v>
      </c>
    </row>
    <row r="37" spans="2:6" ht="65.25" customHeight="1" thickBot="1" x14ac:dyDescent="0.3">
      <c r="B37" s="51" t="s">
        <v>91</v>
      </c>
      <c r="C37" s="52" t="s">
        <v>92</v>
      </c>
      <c r="D37" s="53" t="s">
        <v>93</v>
      </c>
      <c r="E37" s="54" t="s">
        <v>96</v>
      </c>
      <c r="F37" s="55" t="s">
        <v>99</v>
      </c>
    </row>
  </sheetData>
  <mergeCells count="20">
    <mergeCell ref="C23:C25"/>
    <mergeCell ref="D23:D25"/>
    <mergeCell ref="D26:D28"/>
    <mergeCell ref="D29:D31"/>
    <mergeCell ref="B1:F1"/>
    <mergeCell ref="C5:F6"/>
    <mergeCell ref="B8:F8"/>
    <mergeCell ref="B21:F21"/>
    <mergeCell ref="C29:C31"/>
    <mergeCell ref="C26:C28"/>
    <mergeCell ref="B33:F33"/>
    <mergeCell ref="B3:F3"/>
    <mergeCell ref="B2:F2"/>
    <mergeCell ref="B10:B11"/>
    <mergeCell ref="C10:C11"/>
    <mergeCell ref="B13:B16"/>
    <mergeCell ref="C13:C16"/>
    <mergeCell ref="B23:B25"/>
    <mergeCell ref="B26:B28"/>
    <mergeCell ref="B29:B31"/>
  </mergeCells>
  <pageMargins left="0.19685039370078741" right="0.19685039370078741" top="0.39370078740157483" bottom="0.39370078740157483" header="0" footer="0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Notas</vt:lpstr>
      <vt:lpstr>Formulario 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Impe 1</cp:lastModifiedBy>
  <cp:lastPrinted>2026-01-29T22:25:05Z</cp:lastPrinted>
  <dcterms:created xsi:type="dcterms:W3CDTF">2017-02-28T18:38:56Z</dcterms:created>
  <dcterms:modified xsi:type="dcterms:W3CDTF">2026-01-30T06:20:56Z</dcterms:modified>
</cp:coreProperties>
</file>