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3ER TRIMESTRE 2025\FORMATOS IFT SECTOR PARAESTATAL MUNICIPAL\"/>
    </mc:Choice>
  </mc:AlternateContent>
  <xr:revisionPtr revIDLastSave="0" documentId="13_ncr:1_{D7FAF665-DBCF-4D94-8E1D-62399EC30604}" xr6:coauthVersionLast="47" xr6:coauthVersionMax="47" xr10:uidLastSave="{00000000-0000-0000-0000-000000000000}"/>
  <workbookProtection workbookAlgorithmName="SHA-512" workbookHashValue="sDaIeipwWWkKnW6Svfuk09yFTbjfREdBcfhIN8E3b6xBV31DRBGK12I7fwjHh0r2laLw15hR2WNP9sMFaIBg3g==" workbookSaltValue="3cYGISeyfPD3uCE4sY8NoQ==" workbookSpinCount="100000" lockStructure="1"/>
  <bookViews>
    <workbookView xWindow="-120" yWindow="-120" windowWidth="20730" windowHeight="11160" xr2:uid="{00000000-000D-0000-FFFF-FFFF00000000}"/>
  </bookViews>
  <sheets>
    <sheet name="EACTV2" sheetId="1" r:id="rId1"/>
  </sheets>
  <definedNames>
    <definedName name="ANEXO">#REF!</definedName>
    <definedName name="_xlnm.Print_Area" localSheetId="0">EACTV2!$B$2:$F$75,EACTV2!$B$79:$F$152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4" i="1" l="1"/>
  <c r="E134" i="1"/>
  <c r="F129" i="1"/>
  <c r="E129" i="1"/>
  <c r="F123" i="1"/>
  <c r="E123" i="1"/>
  <c r="F119" i="1"/>
  <c r="E119" i="1"/>
  <c r="F109" i="1"/>
  <c r="E109" i="1"/>
  <c r="F105" i="1"/>
  <c r="E105" i="1"/>
  <c r="F95" i="1"/>
  <c r="E95" i="1"/>
  <c r="F92" i="1"/>
  <c r="E92" i="1"/>
  <c r="F84" i="1"/>
  <c r="E84" i="1"/>
  <c r="F52" i="1"/>
  <c r="E52" i="1"/>
  <c r="F57" i="1"/>
  <c r="E57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102" i="1" l="1"/>
  <c r="F102" i="1"/>
  <c r="E137" i="1"/>
  <c r="F137" i="1"/>
  <c r="E60" i="1"/>
  <c r="F25" i="1"/>
  <c r="F60" i="1"/>
  <c r="E25" i="1"/>
  <c r="F139" i="1" l="1"/>
  <c r="E139" i="1"/>
  <c r="E62" i="1"/>
  <c r="F62" i="1"/>
</calcChain>
</file>

<file path=xl/sharedStrings.xml><?xml version="1.0" encoding="utf-8"?>
<sst xmlns="http://schemas.openxmlformats.org/spreadsheetml/2006/main" count="127" uniqueCount="65">
  <si>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</si>
  <si>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</si>
  <si>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</si>
  <si>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</si>
  <si>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</si>
  <si>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</si>
  <si>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</si>
  <si>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</si>
  <si>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</si>
  <si>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</si>
  <si>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</si>
  <si>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</si>
  <si>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</si>
  <si>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</si>
  <si>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</si>
  <si>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</si>
  <si>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</si>
  <si>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</si>
  <si>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</si>
  <si>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</si>
  <si>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</si>
  <si>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</si>
  <si>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</si>
  <si>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</si>
  <si>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</si>
  <si>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</si>
  <si>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</si>
  <si>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</si>
  <si>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</si>
  <si>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</si>
  <si>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</si>
  <si>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</si>
  <si>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</si>
  <si>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</si>
  <si>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</si>
  <si>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</si>
  <si>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</si>
  <si>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</si>
  <si>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</si>
  <si>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</si>
  <si>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</si>
  <si>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</si>
  <si>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</si>
  <si>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</si>
  <si>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</si>
  <si>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</si>
  <si>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</si>
  <si>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</si>
  <si>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</si>
  <si>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</si>
  <si>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</si>
  <si>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</si>
  <si>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</si>
  <si>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</si>
  <si>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</si>
  <si>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>“Bajo protesta de decir verdad declaramos que los Estados Financieros y sus notas, son razonablemente correctos y son responsabilidad del emisor.”</t>
  </si>
  <si>
    <t xml:space="preserve">Instituto Municipal de Pensiones </t>
  </si>
  <si>
    <t>Del 01 de enero al 30 de septiembre de 2025 y del 01 de enero al 31 de diciembre de 2024</t>
  </si>
  <si>
    <t>2025</t>
  </si>
  <si>
    <t>2024</t>
  </si>
  <si>
    <t>Ing. Juan Antonio Gonzalez Villaseñor</t>
  </si>
  <si>
    <t>C.P. Silvia Guadalupe Valdez Gomez</t>
  </si>
  <si>
    <t xml:space="preserve">Director </t>
  </si>
  <si>
    <t>Subdirectora Administrativa</t>
  </si>
  <si>
    <t>Fideicomiso de Inversión y Administración del Fondo 2003829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</si>
</sst>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1D1C1D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/>
    <xf numFmtId="0" fontId="0" fillId="0" borderId="0" xfId="0" applyProtection="1"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7" fillId="3" borderId="9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" fontId="4" fillId="0" borderId="0" xfId="1" applyNumberFormat="1" applyFont="1" applyBorder="1" applyAlignment="1" applyProtection="1">
      <alignment horizontal="right" vertical="center" wrapText="1"/>
      <protection locked="0"/>
    </xf>
    <xf numFmtId="4" fontId="2" fillId="0" borderId="5" xfId="1" applyNumberFormat="1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4" fontId="2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2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Alignment="1" applyProtection="1">
      <alignment horizontal="justify" vertical="center" wrapText="1"/>
      <protection locked="0"/>
    </xf>
    <xf numFmtId="0" fontId="4" fillId="0" borderId="7" xfId="0" applyFont="1" applyBorder="1" applyAlignment="1" applyProtection="1">
      <alignment horizontal="justify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8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Protection="1">
      <protection locked="0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top" wrapText="1" indent="1"/>
      <protection locked="0"/>
    </xf>
    <xf numFmtId="0" fontId="4" fillId="0" borderId="0" xfId="0" applyFont="1" applyAlignment="1" applyProtection="1">
      <alignment horizontal="left" vertical="top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4" fillId="0" borderId="4" xfId="0" applyFont="1" applyBorder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66</xdr:row>
      <xdr:rowOff>40481</xdr:rowOff>
    </xdr:from>
    <xdr:to>
      <xdr:col>2</xdr:col>
      <xdr:colOff>100585</xdr:colOff>
      <xdr:row>72</xdr:row>
      <xdr:rowOff>150958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48A5205-8EDB-4875-93A6-FA2C017AC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2" y="12232481"/>
          <a:ext cx="2196084" cy="1217758"/>
        </a:xfrm>
        <a:prstGeom prst="rect">
          <a:avLst/>
        </a:prstGeom>
      </xdr:spPr>
    </xdr:pic>
    <xdr:clientData/>
  </xdr:twoCellAnchor>
  <xdr:twoCellAnchor editAs="oneCell">
    <xdr:from>
      <xdr:col>3</xdr:col>
      <xdr:colOff>1876425</xdr:colOff>
      <xdr:row>66</xdr:row>
      <xdr:rowOff>130968</xdr:rowOff>
    </xdr:from>
    <xdr:to>
      <xdr:col>5</xdr:col>
      <xdr:colOff>85</xdr:colOff>
      <xdr:row>72</xdr:row>
      <xdr:rowOff>142380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7DE945A-AB51-4A29-BF4D-E04344DF1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0269" y="12322968"/>
          <a:ext cx="2076535" cy="1118693"/>
        </a:xfrm>
        <a:prstGeom prst="rect">
          <a:avLst/>
        </a:prstGeom>
      </xdr:spPr>
    </xdr:pic>
    <xdr:clientData/>
  </xdr:twoCellAnchor>
  <xdr:oneCellAnchor>
    <xdr:from>
      <xdr:col>0</xdr:col>
      <xdr:colOff>95251</xdr:colOff>
      <xdr:row>143</xdr:row>
      <xdr:rowOff>16668</xdr:rowOff>
    </xdr:from>
    <xdr:ext cx="2196084" cy="1217758"/>
    <xdr:pic>
      <xdr:nvPicPr>
        <xdr:cNvPr id="6" name="Imagen 5">
          <a:extLst>
            <a:ext uri="{FF2B5EF4-FFF2-40B4-BE49-F238E27FC236}">
              <a16:creationId xmlns:a16="http://schemas.microsoft.com/office/drawing/2014/main" id="{1FA8BA2D-0DD6-4EF5-9315-A24508ABB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24448293"/>
          <a:ext cx="2196084" cy="1217758"/>
        </a:xfrm>
        <a:prstGeom prst="rect">
          <a:avLst/>
        </a:prstGeom>
      </xdr:spPr>
    </xdr:pic>
    <xdr:clientData/>
  </xdr:oneCellAnchor>
  <xdr:oneCellAnchor>
    <xdr:from>
      <xdr:col>4</xdr:col>
      <xdr:colOff>7144</xdr:colOff>
      <xdr:row>143</xdr:row>
      <xdr:rowOff>35719</xdr:rowOff>
    </xdr:from>
    <xdr:ext cx="2076535" cy="1118693"/>
    <xdr:pic>
      <xdr:nvPicPr>
        <xdr:cNvPr id="7" name="Imagen 6">
          <a:extLst>
            <a:ext uri="{FF2B5EF4-FFF2-40B4-BE49-F238E27FC236}">
              <a16:creationId xmlns:a16="http://schemas.microsoft.com/office/drawing/2014/main" id="{69EFE906-EEB6-4977-A4C5-AB9D3AB4E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9800" y="25015032"/>
          <a:ext cx="2076535" cy="11186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CTV2">
    <pageSetUpPr fitToPage="1"/>
  </sheetPr>
  <dimension ref="A1:H886"/>
  <sheetViews>
    <sheetView tabSelected="1" topLeftCell="A135" zoomScale="80" zoomScaleNormal="80" zoomScaleSheetLayoutView="115" workbookViewId="0">
      <selection activeCell="I150" sqref="I150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5" width="30.28515625" style="27" customWidth="1"/>
    <col min="6" max="6" width="18" style="27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62" t="s">
        <v>56</v>
      </c>
      <c r="C2" s="63"/>
      <c r="D2" s="63"/>
      <c r="E2" s="63"/>
      <c r="F2" s="64"/>
    </row>
    <row r="3" spans="2:6" ht="15" customHeight="1" x14ac:dyDescent="0.2">
      <c r="B3" s="65" t="s">
        <v>0</v>
      </c>
      <c r="C3" s="66"/>
      <c r="D3" s="66"/>
      <c r="E3" s="66"/>
      <c r="F3" s="67"/>
    </row>
    <row r="4" spans="2:6" ht="15.75" customHeight="1" thickBot="1" x14ac:dyDescent="0.25">
      <c r="B4" s="68" t="s">
        <v>57</v>
      </c>
      <c r="C4" s="69"/>
      <c r="D4" s="69"/>
      <c r="E4" s="69"/>
      <c r="F4" s="70"/>
    </row>
    <row r="5" spans="2:6" x14ac:dyDescent="0.2">
      <c r="B5" s="13"/>
      <c r="C5" s="1"/>
      <c r="D5" s="1"/>
      <c r="E5" s="10" t="s">
        <v>58</v>
      </c>
      <c r="F5" s="14" t="s">
        <v>59</v>
      </c>
    </row>
    <row r="6" spans="2:6" ht="22.5" customHeight="1" x14ac:dyDescent="0.2">
      <c r="B6" s="71" t="s">
        <v>1</v>
      </c>
      <c r="C6" s="72"/>
      <c r="D6" s="2"/>
      <c r="E6" s="3"/>
      <c r="F6" s="15"/>
    </row>
    <row r="7" spans="2:6" ht="15" customHeight="1" x14ac:dyDescent="0.2">
      <c r="B7" s="16" t="s">
        <v>2</v>
      </c>
      <c r="C7" s="2"/>
      <c r="D7" s="2"/>
      <c r="E7" s="4">
        <f>SUM(E8:E14)</f>
        <v>255721822.52000001</v>
      </c>
      <c r="F7" s="17">
        <f>SUM(F8:F14)</f>
        <v>313944176.56</v>
      </c>
    </row>
    <row r="8" spans="2:6" ht="14.65" customHeight="1" x14ac:dyDescent="0.2">
      <c r="B8" s="18" t="s">
        <v>3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4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5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6</v>
      </c>
      <c r="C11" s="5"/>
      <c r="D11" s="5"/>
      <c r="E11" s="11">
        <v>0</v>
      </c>
      <c r="F11" s="19">
        <v>0</v>
      </c>
    </row>
    <row r="12" spans="2:6" x14ac:dyDescent="0.2">
      <c r="B12" s="18" t="s">
        <v>7</v>
      </c>
      <c r="C12" s="5"/>
      <c r="D12" s="5"/>
      <c r="E12" s="11">
        <v>0</v>
      </c>
      <c r="F12" s="19">
        <v>0</v>
      </c>
    </row>
    <row r="13" spans="2:6" ht="14.65" customHeight="1" x14ac:dyDescent="0.2">
      <c r="B13" s="18" t="s">
        <v>8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9</v>
      </c>
      <c r="C14" s="5"/>
      <c r="D14" s="5"/>
      <c r="E14" s="11">
        <v>255721822.52000001</v>
      </c>
      <c r="F14" s="19">
        <v>313944176.56</v>
      </c>
    </row>
    <row r="15" spans="2:6" ht="35.25" customHeight="1" x14ac:dyDescent="0.2">
      <c r="B15" s="71" t="s">
        <v>10</v>
      </c>
      <c r="C15" s="72"/>
      <c r="D15" s="72"/>
      <c r="E15" s="4">
        <f>SUM(E16:E17)</f>
        <v>231686964.31</v>
      </c>
      <c r="F15" s="17">
        <f>SUM(F16:F17)</f>
        <v>279816521.11000001</v>
      </c>
    </row>
    <row r="16" spans="2:6" ht="24.75" customHeight="1" x14ac:dyDescent="0.2">
      <c r="B16" s="73" t="s">
        <v>11</v>
      </c>
      <c r="C16" s="74"/>
      <c r="D16" s="74"/>
      <c r="E16" s="11">
        <v>0</v>
      </c>
      <c r="F16" s="19">
        <v>0</v>
      </c>
    </row>
    <row r="17" spans="2:6" ht="14.65" customHeight="1" x14ac:dyDescent="0.2">
      <c r="B17" s="18" t="s">
        <v>12</v>
      </c>
      <c r="C17" s="7"/>
      <c r="D17" s="7"/>
      <c r="E17" s="11">
        <v>231686964.31</v>
      </c>
      <c r="F17" s="19">
        <v>279816521.11000001</v>
      </c>
    </row>
    <row r="18" spans="2:6" ht="14.65" customHeight="1" x14ac:dyDescent="0.2">
      <c r="B18" s="20" t="s">
        <v>13</v>
      </c>
      <c r="C18" s="8"/>
      <c r="D18" s="8"/>
      <c r="E18" s="4">
        <f>SUM(E19:E23)</f>
        <v>3922706.83</v>
      </c>
      <c r="F18" s="17">
        <f>SUM(F19:F23)</f>
        <v>5226936.6399999997</v>
      </c>
    </row>
    <row r="19" spans="2:6" ht="14.65" customHeight="1" x14ac:dyDescent="0.2">
      <c r="B19" s="18" t="s">
        <v>14</v>
      </c>
      <c r="C19" s="9"/>
      <c r="D19" s="9"/>
      <c r="E19" s="11">
        <v>3786856.83</v>
      </c>
      <c r="F19" s="19">
        <v>5226936.6399999997</v>
      </c>
    </row>
    <row r="20" spans="2:6" ht="15" customHeight="1" x14ac:dyDescent="0.2">
      <c r="B20" s="18" t="s">
        <v>15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16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17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18</v>
      </c>
      <c r="C23" s="9"/>
      <c r="D23" s="9"/>
      <c r="E23" s="11">
        <v>135850</v>
      </c>
      <c r="F23" s="19">
        <v>0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19</v>
      </c>
      <c r="C25" s="2"/>
      <c r="D25" s="2"/>
      <c r="E25" s="4">
        <f>SUM(E18,E15,E7)</f>
        <v>491331493.66000003</v>
      </c>
      <c r="F25" s="17">
        <f>SUM(F18,F15,F7)</f>
        <v>598987634.30999994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20</v>
      </c>
      <c r="C27" s="2"/>
      <c r="D27" s="2"/>
      <c r="E27" s="6"/>
      <c r="F27" s="22"/>
    </row>
    <row r="28" spans="2:6" ht="15" customHeight="1" x14ac:dyDescent="0.2">
      <c r="B28" s="16" t="s">
        <v>21</v>
      </c>
      <c r="C28" s="2"/>
      <c r="D28" s="2"/>
      <c r="E28" s="4">
        <f>SUM(E29:E31)</f>
        <v>528907926.67999995</v>
      </c>
      <c r="F28" s="17">
        <f>SUM(F29:F31)</f>
        <v>593314139.25999999</v>
      </c>
    </row>
    <row r="29" spans="2:6" x14ac:dyDescent="0.2">
      <c r="B29" s="18" t="s">
        <v>22</v>
      </c>
      <c r="C29" s="9"/>
      <c r="D29" s="9"/>
      <c r="E29" s="11">
        <v>72448304.969999999</v>
      </c>
      <c r="F29" s="19">
        <v>98125609.319999993</v>
      </c>
    </row>
    <row r="30" spans="2:6" x14ac:dyDescent="0.2">
      <c r="B30" s="18" t="s">
        <v>23</v>
      </c>
      <c r="C30" s="9"/>
      <c r="D30" s="9"/>
      <c r="E30" s="11">
        <v>218692656.55000001</v>
      </c>
      <c r="F30" s="19">
        <v>249830673.50999999</v>
      </c>
    </row>
    <row r="31" spans="2:6" x14ac:dyDescent="0.2">
      <c r="B31" s="18" t="s">
        <v>24</v>
      </c>
      <c r="C31" s="9"/>
      <c r="D31" s="9"/>
      <c r="E31" s="11">
        <v>237766965.16</v>
      </c>
      <c r="F31" s="19">
        <v>245357856.43000001</v>
      </c>
    </row>
    <row r="32" spans="2:6" ht="15" customHeight="1" x14ac:dyDescent="0.2">
      <c r="B32" s="20" t="s">
        <v>25</v>
      </c>
      <c r="C32" s="8"/>
      <c r="D32" s="8"/>
      <c r="E32" s="4">
        <f>SUM(E33:E41)</f>
        <v>0</v>
      </c>
      <c r="F32" s="17">
        <f>SUM(F33:F41)</f>
        <v>0</v>
      </c>
    </row>
    <row r="33" spans="2:6" ht="15" customHeight="1" x14ac:dyDescent="0.2">
      <c r="B33" s="60" t="s">
        <v>26</v>
      </c>
      <c r="C33" s="61"/>
      <c r="D33" s="61"/>
      <c r="E33" s="11">
        <v>0</v>
      </c>
      <c r="F33" s="19">
        <v>0</v>
      </c>
    </row>
    <row r="34" spans="2:6" ht="15" customHeight="1" x14ac:dyDescent="0.2">
      <c r="B34" s="60" t="s">
        <v>27</v>
      </c>
      <c r="C34" s="61"/>
      <c r="D34" s="61"/>
      <c r="E34" s="11">
        <v>0</v>
      </c>
      <c r="F34" s="19">
        <v>0</v>
      </c>
    </row>
    <row r="35" spans="2:6" x14ac:dyDescent="0.2">
      <c r="B35" s="60" t="s">
        <v>28</v>
      </c>
      <c r="C35" s="61"/>
      <c r="D35" s="61"/>
      <c r="E35" s="11">
        <v>0</v>
      </c>
      <c r="F35" s="19">
        <v>0</v>
      </c>
    </row>
    <row r="36" spans="2:6" x14ac:dyDescent="0.2">
      <c r="B36" s="60" t="s">
        <v>29</v>
      </c>
      <c r="C36" s="61"/>
      <c r="D36" s="61"/>
      <c r="E36" s="11">
        <v>0</v>
      </c>
      <c r="F36" s="19">
        <v>0</v>
      </c>
    </row>
    <row r="37" spans="2:6" x14ac:dyDescent="0.2">
      <c r="B37" s="60" t="s">
        <v>30</v>
      </c>
      <c r="C37" s="61"/>
      <c r="D37" s="61"/>
      <c r="E37" s="11">
        <v>0</v>
      </c>
      <c r="F37" s="19">
        <v>0</v>
      </c>
    </row>
    <row r="38" spans="2:6" ht="15" customHeight="1" x14ac:dyDescent="0.2">
      <c r="B38" s="60" t="s">
        <v>31</v>
      </c>
      <c r="C38" s="61"/>
      <c r="D38" s="61"/>
      <c r="E38" s="11">
        <v>0</v>
      </c>
      <c r="F38" s="19">
        <v>0</v>
      </c>
    </row>
    <row r="39" spans="2:6" x14ac:dyDescent="0.2">
      <c r="B39" s="60" t="s">
        <v>32</v>
      </c>
      <c r="C39" s="61"/>
      <c r="D39" s="61"/>
      <c r="E39" s="11">
        <v>0</v>
      </c>
      <c r="F39" s="19">
        <v>0</v>
      </c>
    </row>
    <row r="40" spans="2:6" x14ac:dyDescent="0.2">
      <c r="B40" s="60" t="s">
        <v>33</v>
      </c>
      <c r="C40" s="61"/>
      <c r="D40" s="61"/>
      <c r="E40" s="11">
        <v>0</v>
      </c>
      <c r="F40" s="19">
        <v>0</v>
      </c>
    </row>
    <row r="41" spans="2:6" x14ac:dyDescent="0.2">
      <c r="B41" s="60" t="s">
        <v>34</v>
      </c>
      <c r="C41" s="61"/>
      <c r="D41" s="61"/>
      <c r="E41" s="11">
        <v>0</v>
      </c>
      <c r="F41" s="19">
        <v>0</v>
      </c>
    </row>
    <row r="42" spans="2:6" ht="24.75" customHeight="1" x14ac:dyDescent="0.2">
      <c r="B42" s="16" t="s">
        <v>54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60" t="s">
        <v>35</v>
      </c>
      <c r="C43" s="61"/>
      <c r="D43" s="61"/>
      <c r="E43" s="11">
        <v>0</v>
      </c>
      <c r="F43" s="19">
        <v>0</v>
      </c>
    </row>
    <row r="44" spans="2:6" x14ac:dyDescent="0.2">
      <c r="B44" s="60" t="s">
        <v>36</v>
      </c>
      <c r="C44" s="61"/>
      <c r="D44" s="61"/>
      <c r="E44" s="11">
        <v>0</v>
      </c>
      <c r="F44" s="19">
        <v>0</v>
      </c>
    </row>
    <row r="45" spans="2:6" x14ac:dyDescent="0.2">
      <c r="B45" s="60" t="s">
        <v>37</v>
      </c>
      <c r="C45" s="61"/>
      <c r="D45" s="61"/>
      <c r="E45" s="11">
        <v>0</v>
      </c>
      <c r="F45" s="19">
        <v>0</v>
      </c>
    </row>
    <row r="46" spans="2:6" ht="15" customHeight="1" x14ac:dyDescent="0.2">
      <c r="B46" s="20" t="s">
        <v>38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60" t="s">
        <v>39</v>
      </c>
      <c r="C47" s="61"/>
      <c r="D47" s="61"/>
      <c r="E47" s="11">
        <v>0</v>
      </c>
      <c r="F47" s="19">
        <v>0</v>
      </c>
    </row>
    <row r="48" spans="2:6" x14ac:dyDescent="0.2">
      <c r="B48" s="60" t="s">
        <v>40</v>
      </c>
      <c r="C48" s="61"/>
      <c r="D48" s="61"/>
      <c r="E48" s="11">
        <v>0</v>
      </c>
      <c r="F48" s="19">
        <v>0</v>
      </c>
    </row>
    <row r="49" spans="1:6" x14ac:dyDescent="0.2">
      <c r="B49" s="60" t="s">
        <v>41</v>
      </c>
      <c r="C49" s="61"/>
      <c r="D49" s="61"/>
      <c r="E49" s="11">
        <v>0</v>
      </c>
      <c r="F49" s="19">
        <v>0</v>
      </c>
    </row>
    <row r="50" spans="1:6" x14ac:dyDescent="0.2">
      <c r="B50" s="60" t="s">
        <v>42</v>
      </c>
      <c r="C50" s="61"/>
      <c r="D50" s="61"/>
      <c r="E50" s="11">
        <v>0</v>
      </c>
      <c r="F50" s="19">
        <v>0</v>
      </c>
    </row>
    <row r="51" spans="1:6" x14ac:dyDescent="0.2">
      <c r="B51" s="60" t="s">
        <v>43</v>
      </c>
      <c r="C51" s="61"/>
      <c r="D51" s="61"/>
      <c r="E51" s="11">
        <v>0</v>
      </c>
      <c r="F51" s="19">
        <v>0</v>
      </c>
    </row>
    <row r="52" spans="1:6" ht="15" customHeight="1" x14ac:dyDescent="0.2">
      <c r="B52" s="20" t="s">
        <v>44</v>
      </c>
      <c r="C52" s="8"/>
      <c r="D52" s="8"/>
      <c r="E52" s="4">
        <f>SUM(E53:E56)</f>
        <v>787319.79</v>
      </c>
      <c r="F52" s="17">
        <f>SUM(F53:F56)</f>
        <v>1454364.66</v>
      </c>
    </row>
    <row r="53" spans="1:6" ht="15" customHeight="1" x14ac:dyDescent="0.2">
      <c r="B53" s="60" t="s">
        <v>45</v>
      </c>
      <c r="C53" s="61"/>
      <c r="D53" s="61"/>
      <c r="E53" s="11">
        <v>787319.79</v>
      </c>
      <c r="F53" s="19">
        <v>1454364.66</v>
      </c>
    </row>
    <row r="54" spans="1:6" x14ac:dyDescent="0.2">
      <c r="B54" s="60" t="s">
        <v>46</v>
      </c>
      <c r="C54" s="61"/>
      <c r="D54" s="61"/>
      <c r="E54" s="11">
        <v>0</v>
      </c>
      <c r="F54" s="19">
        <v>0</v>
      </c>
    </row>
    <row r="55" spans="1:6" x14ac:dyDescent="0.2">
      <c r="B55" s="60" t="s">
        <v>47</v>
      </c>
      <c r="C55" s="61"/>
      <c r="D55" s="61"/>
      <c r="E55" s="11">
        <v>0</v>
      </c>
      <c r="F55" s="19">
        <v>0</v>
      </c>
    </row>
    <row r="56" spans="1:6" x14ac:dyDescent="0.2">
      <c r="B56" s="60" t="s">
        <v>48</v>
      </c>
      <c r="C56" s="61"/>
      <c r="D56" s="61"/>
      <c r="E56" s="11">
        <v>0</v>
      </c>
      <c r="F56" s="19">
        <v>0</v>
      </c>
    </row>
    <row r="57" spans="1:6" ht="15" customHeight="1" x14ac:dyDescent="0.2">
      <c r="B57" s="16" t="s">
        <v>49</v>
      </c>
      <c r="C57" s="2"/>
      <c r="D57" s="2"/>
      <c r="E57" s="4">
        <f>SUM(E58)</f>
        <v>0</v>
      </c>
      <c r="F57" s="17">
        <f>SUM(F58)</f>
        <v>0</v>
      </c>
    </row>
    <row r="58" spans="1:6" x14ac:dyDescent="0.2">
      <c r="B58" s="60" t="s">
        <v>50</v>
      </c>
      <c r="C58" s="61"/>
      <c r="D58" s="61"/>
      <c r="E58" s="11">
        <v>0</v>
      </c>
      <c r="F58" s="19">
        <v>0</v>
      </c>
    </row>
    <row r="59" spans="1:6" x14ac:dyDescent="0.2">
      <c r="B59" s="75"/>
      <c r="C59" s="76"/>
      <c r="D59" s="76"/>
      <c r="E59" s="6"/>
      <c r="F59" s="22"/>
    </row>
    <row r="60" spans="1:6" ht="22.5" customHeight="1" x14ac:dyDescent="0.2">
      <c r="B60" s="16" t="s">
        <v>51</v>
      </c>
      <c r="C60" s="2"/>
      <c r="D60" s="2"/>
      <c r="E60" s="4">
        <f>SUM(E52,E57,E46,E42,E28,E32)</f>
        <v>529695246.46999997</v>
      </c>
      <c r="F60" s="17">
        <f>SUM(F57,F52,F46,F42,F28,F32)</f>
        <v>594768503.91999996</v>
      </c>
    </row>
    <row r="61" spans="1:6" x14ac:dyDescent="0.2">
      <c r="B61" s="21"/>
      <c r="C61" s="12"/>
      <c r="D61" s="12"/>
      <c r="E61" s="6"/>
      <c r="F61" s="22"/>
    </row>
    <row r="62" spans="1:6" ht="15" customHeight="1" x14ac:dyDescent="0.2">
      <c r="B62" s="20" t="s">
        <v>52</v>
      </c>
      <c r="C62" s="2"/>
      <c r="D62" s="2"/>
      <c r="E62" s="4">
        <f>E25-E60</f>
        <v>-38363752.809999943</v>
      </c>
      <c r="F62" s="17">
        <f>F25-F60</f>
        <v>4219130.3899999857</v>
      </c>
    </row>
    <row r="63" spans="1:6" ht="12.75" thickBot="1" x14ac:dyDescent="0.25">
      <c r="A63" s="29" t="s">
        <v>53</v>
      </c>
      <c r="B63" s="23"/>
      <c r="C63" s="24"/>
      <c r="D63" s="24"/>
      <c r="E63" s="25"/>
      <c r="F63" s="26"/>
    </row>
    <row r="64" spans="1:6" x14ac:dyDescent="0.2">
      <c r="B64" s="32" t="s">
        <v>55</v>
      </c>
    </row>
    <row r="66" spans="2:8" s="30" customFormat="1" x14ac:dyDescent="0.2">
      <c r="B66" s="31"/>
    </row>
    <row r="67" spans="2:8" s="30" customFormat="1" x14ac:dyDescent="0.2"/>
    <row r="68" spans="2:8" s="30" customFormat="1" ht="15" x14ac:dyDescent="0.25">
      <c r="B68" s="33"/>
      <c r="C68" s="33"/>
      <c r="D68" s="33"/>
      <c r="E68" s="33"/>
      <c r="F68" s="33"/>
      <c r="G68" s="33"/>
      <c r="H68" s="33"/>
    </row>
    <row r="69" spans="2:8" s="30" customFormat="1" ht="15" x14ac:dyDescent="0.25">
      <c r="B69" s="33"/>
      <c r="C69" s="33"/>
      <c r="D69" s="33"/>
      <c r="E69" s="33"/>
      <c r="F69" s="33"/>
      <c r="G69" s="33"/>
      <c r="H69" s="33"/>
    </row>
    <row r="70" spans="2:8" s="30" customFormat="1" ht="15" x14ac:dyDescent="0.25">
      <c r="B70" s="33"/>
      <c r="C70" s="33"/>
      <c r="D70" s="33"/>
      <c r="E70" s="33"/>
      <c r="F70" s="33"/>
      <c r="G70" s="33"/>
      <c r="H70" s="33"/>
    </row>
    <row r="71" spans="2:8" s="30" customFormat="1" ht="15" x14ac:dyDescent="0.25">
      <c r="B71" s="33"/>
      <c r="C71" s="33"/>
      <c r="D71" s="33"/>
      <c r="E71" s="33"/>
      <c r="F71" s="33"/>
      <c r="G71" s="33"/>
      <c r="H71" s="33"/>
    </row>
    <row r="72" spans="2:8" s="30" customFormat="1" ht="15" x14ac:dyDescent="0.25">
      <c r="B72" s="33"/>
      <c r="C72" s="33"/>
      <c r="D72" s="33"/>
      <c r="E72" s="33"/>
      <c r="F72" s="33"/>
      <c r="G72" s="33"/>
      <c r="H72" s="33"/>
    </row>
    <row r="73" spans="2:8" s="30" customFormat="1" ht="15" x14ac:dyDescent="0.25">
      <c r="B73" s="33"/>
      <c r="C73" s="33"/>
      <c r="D73" s="33"/>
      <c r="E73" s="33"/>
      <c r="F73" s="33"/>
      <c r="G73" s="33"/>
    </row>
    <row r="74" spans="2:8" s="30" customFormat="1" ht="15" x14ac:dyDescent="0.25">
      <c r="B74" s="34" t="s">
        <v>60</v>
      </c>
      <c r="D74" s="35"/>
      <c r="E74" s="34" t="s">
        <v>61</v>
      </c>
      <c r="F74" s="33"/>
      <c r="G74" s="33"/>
    </row>
    <row r="75" spans="2:8" s="30" customFormat="1" ht="15" x14ac:dyDescent="0.25">
      <c r="B75" s="37" t="s">
        <v>62</v>
      </c>
      <c r="D75" s="35"/>
      <c r="E75" s="38" t="s">
        <v>63</v>
      </c>
      <c r="G75" s="33"/>
    </row>
    <row r="76" spans="2:8" s="30" customFormat="1" x14ac:dyDescent="0.2"/>
    <row r="77" spans="2:8" s="30" customFormat="1" x14ac:dyDescent="0.2"/>
    <row r="78" spans="2:8" s="30" customFormat="1" ht="12.75" thickBot="1" x14ac:dyDescent="0.25"/>
    <row r="79" spans="2:8" s="30" customFormat="1" x14ac:dyDescent="0.2">
      <c r="B79" s="62" t="s">
        <v>64</v>
      </c>
      <c r="C79" s="63"/>
      <c r="D79" s="63"/>
      <c r="E79" s="63"/>
      <c r="F79" s="64"/>
    </row>
    <row r="80" spans="2:8" s="30" customFormat="1" x14ac:dyDescent="0.2">
      <c r="B80" s="77" t="s">
        <v>0</v>
      </c>
      <c r="C80" s="78"/>
      <c r="D80" s="78"/>
      <c r="E80" s="78"/>
      <c r="F80" s="79"/>
    </row>
    <row r="81" spans="2:6" s="30" customFormat="1" ht="12.75" thickBot="1" x14ac:dyDescent="0.25">
      <c r="B81" s="68" t="s">
        <v>57</v>
      </c>
      <c r="C81" s="69"/>
      <c r="D81" s="69"/>
      <c r="E81" s="69"/>
      <c r="F81" s="70"/>
    </row>
    <row r="82" spans="2:6" s="30" customFormat="1" x14ac:dyDescent="0.2">
      <c r="B82" s="39"/>
      <c r="C82" s="40"/>
      <c r="D82" s="40"/>
      <c r="E82" s="10" t="s">
        <v>58</v>
      </c>
      <c r="F82" s="14" t="s">
        <v>59</v>
      </c>
    </row>
    <row r="83" spans="2:6" s="30" customFormat="1" x14ac:dyDescent="0.2">
      <c r="B83" s="80" t="s">
        <v>1</v>
      </c>
      <c r="C83" s="81"/>
      <c r="D83" s="41"/>
      <c r="E83" s="42"/>
      <c r="F83" s="43"/>
    </row>
    <row r="84" spans="2:6" s="30" customFormat="1" x14ac:dyDescent="0.2">
      <c r="B84" s="44" t="s">
        <v>2</v>
      </c>
      <c r="C84" s="41"/>
      <c r="D84" s="41"/>
      <c r="E84" s="45">
        <f>SUM(E85:E91)</f>
        <v>27625703.050000001</v>
      </c>
      <c r="F84" s="46">
        <f>SUM(F85:F91)</f>
        <v>46887566.020000003</v>
      </c>
    </row>
    <row r="85" spans="2:6" s="30" customFormat="1" x14ac:dyDescent="0.2">
      <c r="B85" s="47" t="s">
        <v>3</v>
      </c>
      <c r="C85" s="48"/>
      <c r="D85" s="48"/>
      <c r="E85" s="11">
        <v>0</v>
      </c>
      <c r="F85" s="19">
        <v>0</v>
      </c>
    </row>
    <row r="86" spans="2:6" s="30" customFormat="1" x14ac:dyDescent="0.2">
      <c r="B86" s="47" t="s">
        <v>4</v>
      </c>
      <c r="C86" s="48"/>
      <c r="D86" s="48"/>
      <c r="E86" s="11">
        <v>0</v>
      </c>
      <c r="F86" s="19">
        <v>0</v>
      </c>
    </row>
    <row r="87" spans="2:6" s="30" customFormat="1" x14ac:dyDescent="0.2">
      <c r="B87" s="47" t="s">
        <v>5</v>
      </c>
      <c r="C87" s="48"/>
      <c r="D87" s="48"/>
      <c r="E87" s="11">
        <v>0</v>
      </c>
      <c r="F87" s="19">
        <v>0</v>
      </c>
    </row>
    <row r="88" spans="2:6" s="30" customFormat="1" x14ac:dyDescent="0.2">
      <c r="B88" s="47" t="s">
        <v>6</v>
      </c>
      <c r="C88" s="48"/>
      <c r="D88" s="48"/>
      <c r="E88" s="11">
        <v>0</v>
      </c>
      <c r="F88" s="19">
        <v>0</v>
      </c>
    </row>
    <row r="89" spans="2:6" s="30" customFormat="1" x14ac:dyDescent="0.2">
      <c r="B89" s="47" t="s">
        <v>7</v>
      </c>
      <c r="C89" s="48"/>
      <c r="D89" s="48"/>
      <c r="E89" s="11">
        <v>0</v>
      </c>
      <c r="F89" s="19">
        <v>0</v>
      </c>
    </row>
    <row r="90" spans="2:6" s="30" customFormat="1" x14ac:dyDescent="0.2">
      <c r="B90" s="47" t="s">
        <v>8</v>
      </c>
      <c r="C90" s="48"/>
      <c r="D90" s="48"/>
      <c r="E90" s="11">
        <v>0</v>
      </c>
      <c r="F90" s="19">
        <v>0</v>
      </c>
    </row>
    <row r="91" spans="2:6" s="30" customFormat="1" x14ac:dyDescent="0.2">
      <c r="B91" s="47" t="s">
        <v>9</v>
      </c>
      <c r="C91" s="48"/>
      <c r="D91" s="48"/>
      <c r="E91" s="11">
        <v>27625703.050000001</v>
      </c>
      <c r="F91" s="19">
        <v>46887566.020000003</v>
      </c>
    </row>
    <row r="92" spans="2:6" s="30" customFormat="1" ht="42.75" customHeight="1" x14ac:dyDescent="0.2">
      <c r="B92" s="80" t="s">
        <v>10</v>
      </c>
      <c r="C92" s="81"/>
      <c r="D92" s="81"/>
      <c r="E92" s="45">
        <f>SUM(E93:E94)</f>
        <v>0</v>
      </c>
      <c r="F92" s="46">
        <f>SUM(F93:F94)</f>
        <v>0</v>
      </c>
    </row>
    <row r="93" spans="2:6" s="30" customFormat="1" x14ac:dyDescent="0.2">
      <c r="B93" s="82" t="s">
        <v>11</v>
      </c>
      <c r="C93" s="83"/>
      <c r="D93" s="83"/>
      <c r="E93" s="11">
        <v>0</v>
      </c>
      <c r="F93" s="19">
        <v>0</v>
      </c>
    </row>
    <row r="94" spans="2:6" s="30" customFormat="1" x14ac:dyDescent="0.2">
      <c r="B94" s="47" t="s">
        <v>12</v>
      </c>
      <c r="C94" s="49"/>
      <c r="D94" s="49"/>
      <c r="E94" s="11">
        <v>0</v>
      </c>
      <c r="F94" s="19">
        <v>0</v>
      </c>
    </row>
    <row r="95" spans="2:6" s="30" customFormat="1" x14ac:dyDescent="0.2">
      <c r="B95" s="50" t="s">
        <v>13</v>
      </c>
      <c r="C95" s="31"/>
      <c r="D95" s="31"/>
      <c r="E95" s="45">
        <f>SUM(E96:E100)</f>
        <v>0</v>
      </c>
      <c r="F95" s="46">
        <f>SUM(F96:F100)</f>
        <v>0</v>
      </c>
    </row>
    <row r="96" spans="2:6" s="30" customFormat="1" x14ac:dyDescent="0.2">
      <c r="B96" s="47" t="s">
        <v>14</v>
      </c>
      <c r="C96" s="51"/>
      <c r="D96" s="51"/>
      <c r="E96" s="11">
        <v>0</v>
      </c>
      <c r="F96" s="19">
        <v>0</v>
      </c>
    </row>
    <row r="97" spans="2:6" s="30" customFormat="1" x14ac:dyDescent="0.2">
      <c r="B97" s="47" t="s">
        <v>15</v>
      </c>
      <c r="C97" s="51"/>
      <c r="D97" s="51"/>
      <c r="E97" s="11">
        <v>0</v>
      </c>
      <c r="F97" s="19">
        <v>0</v>
      </c>
    </row>
    <row r="98" spans="2:6" s="30" customFormat="1" x14ac:dyDescent="0.2">
      <c r="B98" s="47" t="s">
        <v>16</v>
      </c>
      <c r="C98" s="51"/>
      <c r="D98" s="51"/>
      <c r="E98" s="11">
        <v>0</v>
      </c>
      <c r="F98" s="19">
        <v>0</v>
      </c>
    </row>
    <row r="99" spans="2:6" s="30" customFormat="1" x14ac:dyDescent="0.2">
      <c r="B99" s="47" t="s">
        <v>17</v>
      </c>
      <c r="C99" s="51"/>
      <c r="D99" s="51"/>
      <c r="E99" s="11">
        <v>0</v>
      </c>
      <c r="F99" s="19">
        <v>0</v>
      </c>
    </row>
    <row r="100" spans="2:6" s="30" customFormat="1" x14ac:dyDescent="0.2">
      <c r="B100" s="47" t="s">
        <v>18</v>
      </c>
      <c r="C100" s="51"/>
      <c r="D100" s="51"/>
      <c r="E100" s="11">
        <v>0</v>
      </c>
      <c r="F100" s="19">
        <v>0</v>
      </c>
    </row>
    <row r="101" spans="2:6" s="30" customFormat="1" x14ac:dyDescent="0.2">
      <c r="B101" s="52"/>
      <c r="C101" s="53"/>
      <c r="D101" s="53"/>
      <c r="E101" s="11"/>
      <c r="F101" s="54"/>
    </row>
    <row r="102" spans="2:6" s="30" customFormat="1" x14ac:dyDescent="0.2">
      <c r="B102" s="50" t="s">
        <v>19</v>
      </c>
      <c r="C102" s="41"/>
      <c r="D102" s="41"/>
      <c r="E102" s="45">
        <f>SUM(E95,E92,E84)</f>
        <v>27625703.050000001</v>
      </c>
      <c r="F102" s="46">
        <f>SUM(F95,F92,F84)</f>
        <v>46887566.020000003</v>
      </c>
    </row>
    <row r="103" spans="2:6" s="30" customFormat="1" x14ac:dyDescent="0.2">
      <c r="B103" s="52"/>
      <c r="C103" s="53"/>
      <c r="D103" s="53"/>
      <c r="E103" s="11"/>
      <c r="F103" s="19"/>
    </row>
    <row r="104" spans="2:6" s="30" customFormat="1" x14ac:dyDescent="0.2">
      <c r="B104" s="44" t="s">
        <v>20</v>
      </c>
      <c r="C104" s="41"/>
      <c r="D104" s="41"/>
      <c r="E104" s="11"/>
      <c r="F104" s="19"/>
    </row>
    <row r="105" spans="2:6" s="30" customFormat="1" x14ac:dyDescent="0.2">
      <c r="B105" s="44" t="s">
        <v>21</v>
      </c>
      <c r="C105" s="41"/>
      <c r="D105" s="41"/>
      <c r="E105" s="45">
        <f>SUM(E106:E108)</f>
        <v>3328953.92</v>
      </c>
      <c r="F105" s="46">
        <f>SUM(F106:F108)</f>
        <v>4148480.61</v>
      </c>
    </row>
    <row r="106" spans="2:6" s="30" customFormat="1" x14ac:dyDescent="0.2">
      <c r="B106" s="47" t="s">
        <v>22</v>
      </c>
      <c r="C106" s="51"/>
      <c r="D106" s="51"/>
      <c r="E106" s="11">
        <v>0</v>
      </c>
      <c r="F106" s="19">
        <v>0</v>
      </c>
    </row>
    <row r="107" spans="2:6" s="30" customFormat="1" x14ac:dyDescent="0.2">
      <c r="B107" s="47" t="s">
        <v>23</v>
      </c>
      <c r="C107" s="51"/>
      <c r="D107" s="51"/>
      <c r="E107" s="11">
        <v>0</v>
      </c>
      <c r="F107" s="19">
        <v>0</v>
      </c>
    </row>
    <row r="108" spans="2:6" s="30" customFormat="1" x14ac:dyDescent="0.2">
      <c r="B108" s="47" t="s">
        <v>24</v>
      </c>
      <c r="C108" s="51"/>
      <c r="D108" s="51"/>
      <c r="E108" s="11">
        <v>3328953.92</v>
      </c>
      <c r="F108" s="19">
        <v>4148480.61</v>
      </c>
    </row>
    <row r="109" spans="2:6" s="30" customFormat="1" x14ac:dyDescent="0.2">
      <c r="B109" s="50" t="s">
        <v>25</v>
      </c>
      <c r="C109" s="31"/>
      <c r="D109" s="31"/>
      <c r="E109" s="45">
        <f>SUM(E110:E118)</f>
        <v>0</v>
      </c>
      <c r="F109" s="46">
        <f>SUM(F110:F118)</f>
        <v>0</v>
      </c>
    </row>
    <row r="110" spans="2:6" s="30" customFormat="1" x14ac:dyDescent="0.2">
      <c r="B110" s="84" t="s">
        <v>26</v>
      </c>
      <c r="C110" s="85"/>
      <c r="D110" s="85"/>
      <c r="E110" s="11">
        <v>0</v>
      </c>
      <c r="F110" s="19">
        <v>0</v>
      </c>
    </row>
    <row r="111" spans="2:6" s="30" customFormat="1" x14ac:dyDescent="0.2">
      <c r="B111" s="84" t="s">
        <v>27</v>
      </c>
      <c r="C111" s="85"/>
      <c r="D111" s="85"/>
      <c r="E111" s="11">
        <v>0</v>
      </c>
      <c r="F111" s="19">
        <v>0</v>
      </c>
    </row>
    <row r="112" spans="2:6" s="30" customFormat="1" x14ac:dyDescent="0.2">
      <c r="B112" s="84" t="s">
        <v>28</v>
      </c>
      <c r="C112" s="85"/>
      <c r="D112" s="85"/>
      <c r="E112" s="11">
        <v>0</v>
      </c>
      <c r="F112" s="19">
        <v>0</v>
      </c>
    </row>
    <row r="113" spans="2:6" s="30" customFormat="1" x14ac:dyDescent="0.2">
      <c r="B113" s="84" t="s">
        <v>29</v>
      </c>
      <c r="C113" s="85"/>
      <c r="D113" s="85"/>
      <c r="E113" s="11">
        <v>0</v>
      </c>
      <c r="F113" s="19">
        <v>0</v>
      </c>
    </row>
    <row r="114" spans="2:6" s="30" customFormat="1" x14ac:dyDescent="0.2">
      <c r="B114" s="84" t="s">
        <v>30</v>
      </c>
      <c r="C114" s="85"/>
      <c r="D114" s="85"/>
      <c r="E114" s="11">
        <v>0</v>
      </c>
      <c r="F114" s="19">
        <v>0</v>
      </c>
    </row>
    <row r="115" spans="2:6" s="30" customFormat="1" x14ac:dyDescent="0.2">
      <c r="B115" s="84" t="s">
        <v>31</v>
      </c>
      <c r="C115" s="85"/>
      <c r="D115" s="85"/>
      <c r="E115" s="11">
        <v>0</v>
      </c>
      <c r="F115" s="19">
        <v>0</v>
      </c>
    </row>
    <row r="116" spans="2:6" s="30" customFormat="1" x14ac:dyDescent="0.2">
      <c r="B116" s="84" t="s">
        <v>32</v>
      </c>
      <c r="C116" s="85"/>
      <c r="D116" s="85"/>
      <c r="E116" s="11">
        <v>0</v>
      </c>
      <c r="F116" s="19">
        <v>0</v>
      </c>
    </row>
    <row r="117" spans="2:6" s="30" customFormat="1" x14ac:dyDescent="0.2">
      <c r="B117" s="84" t="s">
        <v>33</v>
      </c>
      <c r="C117" s="85"/>
      <c r="D117" s="85"/>
      <c r="E117" s="11">
        <v>0</v>
      </c>
      <c r="F117" s="19">
        <v>0</v>
      </c>
    </row>
    <row r="118" spans="2:6" s="30" customFormat="1" x14ac:dyDescent="0.2">
      <c r="B118" s="84" t="s">
        <v>34</v>
      </c>
      <c r="C118" s="85"/>
      <c r="D118" s="85"/>
      <c r="E118" s="11">
        <v>0</v>
      </c>
      <c r="F118" s="19">
        <v>0</v>
      </c>
    </row>
    <row r="119" spans="2:6" s="30" customFormat="1" ht="24.75" customHeight="1" x14ac:dyDescent="0.2">
      <c r="B119" s="44" t="s">
        <v>54</v>
      </c>
      <c r="C119" s="41"/>
      <c r="D119" s="41"/>
      <c r="E119" s="45">
        <f>SUM(E120:E122)</f>
        <v>0</v>
      </c>
      <c r="F119" s="46">
        <f>SUM(F120:F122)</f>
        <v>0</v>
      </c>
    </row>
    <row r="120" spans="2:6" s="30" customFormat="1" x14ac:dyDescent="0.2">
      <c r="B120" s="84" t="s">
        <v>35</v>
      </c>
      <c r="C120" s="85"/>
      <c r="D120" s="85"/>
      <c r="E120" s="11">
        <v>0</v>
      </c>
      <c r="F120" s="19">
        <v>0</v>
      </c>
    </row>
    <row r="121" spans="2:6" s="30" customFormat="1" x14ac:dyDescent="0.2">
      <c r="B121" s="84" t="s">
        <v>36</v>
      </c>
      <c r="C121" s="85"/>
      <c r="D121" s="85"/>
      <c r="E121" s="11">
        <v>0</v>
      </c>
      <c r="F121" s="19">
        <v>0</v>
      </c>
    </row>
    <row r="122" spans="2:6" s="30" customFormat="1" x14ac:dyDescent="0.2">
      <c r="B122" s="84" t="s">
        <v>37</v>
      </c>
      <c r="C122" s="85"/>
      <c r="D122" s="85"/>
      <c r="E122" s="11">
        <v>0</v>
      </c>
      <c r="F122" s="19">
        <v>0</v>
      </c>
    </row>
    <row r="123" spans="2:6" s="30" customFormat="1" x14ac:dyDescent="0.2">
      <c r="B123" s="50" t="s">
        <v>38</v>
      </c>
      <c r="C123" s="31"/>
      <c r="D123" s="31"/>
      <c r="E123" s="45">
        <f>SUM(E124:E128)</f>
        <v>0</v>
      </c>
      <c r="F123" s="46">
        <f>SUM(F124:F128)</f>
        <v>0</v>
      </c>
    </row>
    <row r="124" spans="2:6" s="30" customFormat="1" x14ac:dyDescent="0.2">
      <c r="B124" s="84" t="s">
        <v>39</v>
      </c>
      <c r="C124" s="85"/>
      <c r="D124" s="85"/>
      <c r="E124" s="11">
        <v>0</v>
      </c>
      <c r="F124" s="19">
        <v>0</v>
      </c>
    </row>
    <row r="125" spans="2:6" s="30" customFormat="1" x14ac:dyDescent="0.2">
      <c r="B125" s="84" t="s">
        <v>40</v>
      </c>
      <c r="C125" s="85"/>
      <c r="D125" s="85"/>
      <c r="E125" s="11">
        <v>0</v>
      </c>
      <c r="F125" s="19">
        <v>0</v>
      </c>
    </row>
    <row r="126" spans="2:6" s="30" customFormat="1" x14ac:dyDescent="0.2">
      <c r="B126" s="84" t="s">
        <v>41</v>
      </c>
      <c r="C126" s="85"/>
      <c r="D126" s="85"/>
      <c r="E126" s="11">
        <v>0</v>
      </c>
      <c r="F126" s="19">
        <v>0</v>
      </c>
    </row>
    <row r="127" spans="2:6" s="30" customFormat="1" x14ac:dyDescent="0.2">
      <c r="B127" s="84" t="s">
        <v>42</v>
      </c>
      <c r="C127" s="85"/>
      <c r="D127" s="85"/>
      <c r="E127" s="11">
        <v>0</v>
      </c>
      <c r="F127" s="19">
        <v>0</v>
      </c>
    </row>
    <row r="128" spans="2:6" s="30" customFormat="1" x14ac:dyDescent="0.2">
      <c r="B128" s="84" t="s">
        <v>43</v>
      </c>
      <c r="C128" s="85"/>
      <c r="D128" s="85"/>
      <c r="E128" s="11">
        <v>0</v>
      </c>
      <c r="F128" s="19">
        <v>0</v>
      </c>
    </row>
    <row r="129" spans="2:6" s="30" customFormat="1" x14ac:dyDescent="0.2">
      <c r="B129" s="50" t="s">
        <v>44</v>
      </c>
      <c r="C129" s="31"/>
      <c r="D129" s="31"/>
      <c r="E129" s="45">
        <f>SUM(E130:E133)</f>
        <v>0</v>
      </c>
      <c r="F129" s="46">
        <f>SUM(F130:F133)</f>
        <v>0</v>
      </c>
    </row>
    <row r="130" spans="2:6" s="30" customFormat="1" x14ac:dyDescent="0.2">
      <c r="B130" s="84" t="s">
        <v>45</v>
      </c>
      <c r="C130" s="85"/>
      <c r="D130" s="85"/>
      <c r="E130" s="11">
        <v>0</v>
      </c>
      <c r="F130" s="19">
        <v>0</v>
      </c>
    </row>
    <row r="131" spans="2:6" s="30" customFormat="1" x14ac:dyDescent="0.2">
      <c r="B131" s="84" t="s">
        <v>46</v>
      </c>
      <c r="C131" s="85"/>
      <c r="D131" s="85"/>
      <c r="E131" s="11">
        <v>0</v>
      </c>
      <c r="F131" s="19">
        <v>0</v>
      </c>
    </row>
    <row r="132" spans="2:6" s="30" customFormat="1" x14ac:dyDescent="0.2">
      <c r="B132" s="84" t="s">
        <v>47</v>
      </c>
      <c r="C132" s="85"/>
      <c r="D132" s="85"/>
      <c r="E132" s="11">
        <v>0</v>
      </c>
      <c r="F132" s="19">
        <v>0</v>
      </c>
    </row>
    <row r="133" spans="2:6" s="30" customFormat="1" x14ac:dyDescent="0.2">
      <c r="B133" s="84" t="s">
        <v>48</v>
      </c>
      <c r="C133" s="85"/>
      <c r="D133" s="85"/>
      <c r="E133" s="11">
        <v>0</v>
      </c>
      <c r="F133" s="19">
        <v>0</v>
      </c>
    </row>
    <row r="134" spans="2:6" s="30" customFormat="1" x14ac:dyDescent="0.2">
      <c r="B134" s="44" t="s">
        <v>49</v>
      </c>
      <c r="C134" s="41"/>
      <c r="D134" s="41"/>
      <c r="E134" s="45">
        <f>SUM(E135)</f>
        <v>0</v>
      </c>
      <c r="F134" s="46">
        <f>SUM(F135)</f>
        <v>0</v>
      </c>
    </row>
    <row r="135" spans="2:6" s="30" customFormat="1" x14ac:dyDescent="0.2">
      <c r="B135" s="84" t="s">
        <v>50</v>
      </c>
      <c r="C135" s="85"/>
      <c r="D135" s="85"/>
      <c r="E135" s="11">
        <v>0</v>
      </c>
      <c r="F135" s="19">
        <v>0</v>
      </c>
    </row>
    <row r="136" spans="2:6" s="30" customFormat="1" x14ac:dyDescent="0.2">
      <c r="B136" s="86"/>
      <c r="C136" s="87"/>
      <c r="D136" s="87"/>
      <c r="E136" s="11"/>
      <c r="F136" s="19"/>
    </row>
    <row r="137" spans="2:6" s="30" customFormat="1" x14ac:dyDescent="0.2">
      <c r="B137" s="44" t="s">
        <v>51</v>
      </c>
      <c r="C137" s="41"/>
      <c r="D137" s="41"/>
      <c r="E137" s="45">
        <f>SUM(E129,E134,E123,E119,E105,E109)</f>
        <v>3328953.92</v>
      </c>
      <c r="F137" s="46">
        <f>SUM(F134,F129,F123,F119,F105,F109)</f>
        <v>4148480.61</v>
      </c>
    </row>
    <row r="138" spans="2:6" s="30" customFormat="1" x14ac:dyDescent="0.2">
      <c r="B138" s="52"/>
      <c r="C138" s="53"/>
      <c r="D138" s="53"/>
      <c r="E138" s="11"/>
      <c r="F138" s="19"/>
    </row>
    <row r="139" spans="2:6" s="30" customFormat="1" x14ac:dyDescent="0.2">
      <c r="B139" s="50" t="s">
        <v>52</v>
      </c>
      <c r="C139" s="41"/>
      <c r="D139" s="41"/>
      <c r="E139" s="45">
        <f>E102-E137</f>
        <v>24296749.130000003</v>
      </c>
      <c r="F139" s="46">
        <f>F102-F137</f>
        <v>42739085.410000004</v>
      </c>
    </row>
    <row r="140" spans="2:6" s="30" customFormat="1" ht="12.75" thickBot="1" x14ac:dyDescent="0.25">
      <c r="B140" s="55"/>
      <c r="C140" s="56"/>
      <c r="D140" s="56"/>
      <c r="E140" s="57"/>
      <c r="F140" s="58"/>
    </row>
    <row r="141" spans="2:6" s="30" customFormat="1" x14ac:dyDescent="0.2">
      <c r="B141" s="59" t="s">
        <v>55</v>
      </c>
    </row>
    <row r="142" spans="2:6" s="30" customFormat="1" x14ac:dyDescent="0.2"/>
    <row r="143" spans="2:6" s="30" customFormat="1" x14ac:dyDescent="0.2">
      <c r="B143" s="31"/>
    </row>
    <row r="144" spans="2:6" s="30" customFormat="1" x14ac:dyDescent="0.2"/>
    <row r="145" spans="2:6" s="30" customFormat="1" ht="15" x14ac:dyDescent="0.25">
      <c r="B145" s="33"/>
      <c r="C145" s="33"/>
      <c r="D145" s="33"/>
      <c r="E145" s="33"/>
      <c r="F145" s="33"/>
    </row>
    <row r="146" spans="2:6" s="30" customFormat="1" ht="15" x14ac:dyDescent="0.25">
      <c r="B146" s="33"/>
      <c r="C146" s="33"/>
      <c r="D146" s="33"/>
      <c r="E146" s="33"/>
      <c r="F146" s="33"/>
    </row>
    <row r="147" spans="2:6" s="30" customFormat="1" ht="15" x14ac:dyDescent="0.25">
      <c r="B147" s="33"/>
      <c r="C147" s="33"/>
      <c r="D147" s="33"/>
      <c r="E147" s="33"/>
      <c r="F147" s="33"/>
    </row>
    <row r="148" spans="2:6" s="30" customFormat="1" ht="15" x14ac:dyDescent="0.25">
      <c r="B148" s="33"/>
      <c r="C148" s="33"/>
      <c r="D148" s="33"/>
      <c r="E148" s="33"/>
      <c r="F148" s="33"/>
    </row>
    <row r="149" spans="2:6" s="30" customFormat="1" ht="15" x14ac:dyDescent="0.25">
      <c r="B149" s="33"/>
      <c r="C149" s="33"/>
      <c r="D149" s="33"/>
      <c r="E149" s="33"/>
      <c r="F149" s="33"/>
    </row>
    <row r="150" spans="2:6" s="30" customFormat="1" ht="15" x14ac:dyDescent="0.25">
      <c r="B150" s="33"/>
      <c r="C150" s="33"/>
      <c r="D150" s="33"/>
      <c r="E150" s="33"/>
      <c r="F150" s="33"/>
    </row>
    <row r="151" spans="2:6" s="30" customFormat="1" ht="15" x14ac:dyDescent="0.25">
      <c r="B151" s="34" t="s">
        <v>60</v>
      </c>
      <c r="D151" s="35"/>
      <c r="E151" s="36" t="s">
        <v>61</v>
      </c>
      <c r="F151" s="33"/>
    </row>
    <row r="152" spans="2:6" s="30" customFormat="1" ht="15" x14ac:dyDescent="0.2">
      <c r="B152" s="37" t="s">
        <v>62</v>
      </c>
      <c r="D152" s="35"/>
      <c r="E152" s="38" t="s">
        <v>63</v>
      </c>
    </row>
    <row r="153" spans="2:6" s="30" customFormat="1" x14ac:dyDescent="0.2"/>
    <row r="154" spans="2:6" s="30" customFormat="1" x14ac:dyDescent="0.2"/>
    <row r="155" spans="2:6" s="30" customFormat="1" x14ac:dyDescent="0.2"/>
    <row r="156" spans="2:6" s="30" customFormat="1" x14ac:dyDescent="0.2"/>
    <row r="157" spans="2:6" s="30" customFormat="1" x14ac:dyDescent="0.2"/>
    <row r="158" spans="2:6" s="30" customFormat="1" x14ac:dyDescent="0.2"/>
    <row r="159" spans="2:6" s="30" customFormat="1" x14ac:dyDescent="0.2"/>
    <row r="160" spans="2:6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</sheetData>
  <sheetProtection algorithmName="SHA-512" hashValue="MkcYf81gqR6i8BLnsJbkn5It4T067JVUCzzcJZCEP+zCsx6kePo1UQNdZyMNbNFJzbfgePaVl3A2ugHixYi9kw==" saltValue="ky90gnq/kPsDcJkXSwc8IA==" spinCount="100000" sheet="1" formatCells="0" formatColumns="0" formatRows="0"/>
  <mergeCells count="58">
    <mergeCell ref="B132:D132"/>
    <mergeCell ref="B133:D133"/>
    <mergeCell ref="B135:D135"/>
    <mergeCell ref="B136:D136"/>
    <mergeCell ref="B126:D126"/>
    <mergeCell ref="B127:D127"/>
    <mergeCell ref="B128:D128"/>
    <mergeCell ref="B130:D130"/>
    <mergeCell ref="B131:D131"/>
    <mergeCell ref="B120:D120"/>
    <mergeCell ref="B121:D121"/>
    <mergeCell ref="B122:D122"/>
    <mergeCell ref="B124:D124"/>
    <mergeCell ref="B125:D125"/>
    <mergeCell ref="B114:D114"/>
    <mergeCell ref="B115:D115"/>
    <mergeCell ref="B116:D116"/>
    <mergeCell ref="B117:D117"/>
    <mergeCell ref="B118:D118"/>
    <mergeCell ref="B93:D93"/>
    <mergeCell ref="B110:D110"/>
    <mergeCell ref="B111:D111"/>
    <mergeCell ref="B112:D112"/>
    <mergeCell ref="B113:D113"/>
    <mergeCell ref="B79:F79"/>
    <mergeCell ref="B80:F80"/>
    <mergeCell ref="B81:F81"/>
    <mergeCell ref="B83:C83"/>
    <mergeCell ref="B92:D92"/>
    <mergeCell ref="B41:D41"/>
    <mergeCell ref="B43:D43"/>
    <mergeCell ref="B44:D44"/>
    <mergeCell ref="B45:D45"/>
    <mergeCell ref="B59:D59"/>
    <mergeCell ref="B48:D48"/>
    <mergeCell ref="B49:D49"/>
    <mergeCell ref="B50:D50"/>
    <mergeCell ref="B51:D51"/>
    <mergeCell ref="B53:D53"/>
    <mergeCell ref="B54:D54"/>
    <mergeCell ref="B55:D55"/>
    <mergeCell ref="B56:D56"/>
    <mergeCell ref="B58:D58"/>
    <mergeCell ref="B47:D47"/>
    <mergeCell ref="B33:D33"/>
    <mergeCell ref="B2:F2"/>
    <mergeCell ref="B3:F3"/>
    <mergeCell ref="B4:F4"/>
    <mergeCell ref="B15:D15"/>
    <mergeCell ref="B16:D16"/>
    <mergeCell ref="B6:C6"/>
    <mergeCell ref="B39:D39"/>
    <mergeCell ref="B40:D40"/>
    <mergeCell ref="B34:D34"/>
    <mergeCell ref="B35:D35"/>
    <mergeCell ref="B36:D36"/>
    <mergeCell ref="B37:D37"/>
    <mergeCell ref="B38:D38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EACTV2</vt:lpstr>
      <vt:lpstr>EACTV2!Área_de_impresión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2025-10-15T18:11:04Z</cp:lastPrinted>
  <dcterms:created xsi:type="dcterms:W3CDTF">2019-12-03T18:18:01Z</dcterms:created>
  <dcterms:modified xsi:type="dcterms:W3CDTF">2025-10-15T18:11:17Z</dcterms:modified>
</cp:coreProperties>
</file>