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5EE4F8DE-5463-450C-AE68-98406E3F790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868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<sst xmlns="http://schemas.openxmlformats.org/spreadsheetml/2006/main" count="128" uniqueCount="125">
  <si>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</si>
  <si>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</si>
  <si>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</si>
  <si>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</si>
  <si>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</si>
  <si>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</si>
  <si>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</si>
  <si>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</si>
  <si>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</si>
  <si>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</si>
  <si>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</si>
  <si>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</si>
  <si>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</si>
  <si>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</si>
  <si>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</si>
  <si>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</si>
  <si>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</si>
  <si>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</si>
  <si>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</si>
  <si>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</si>
  <si>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</si>
  <si>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</si>
  <si>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</si>
  <si>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</si>
  <si>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</si>
  <si>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</si>
  <si>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</si>
  <si>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</si>
  <si>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</si>
  <si>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</si>
  <si>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</si>
  <si>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</si>
  <si>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</si>
  <si>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</si>
  <si>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</si>
  <si>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</si>
  <si>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</si>
  <si>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</si>
  <si>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</si>
  <si>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</si>
  <si>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</si>
  <si>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</si>
  <si>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</si>
  <si>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</si>
  <si>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</si>
  <si>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</si>
  <si>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</si>
  <si>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</si>
  <si>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</si>
  <si>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</si>
  <si>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</si>
  <si>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</si>
  <si>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</si>
  <si>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</si>
  <si>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</si>
  <si>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</si>
  <si>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</si>
  <si>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</si>
  <si>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</si>
  <si>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</si>
  <si>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</si>
  <si>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</si>
  <si>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</si>
  <si>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</si>
  <si>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</si>
  <si>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</si>
  <si>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</si>
  <si>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</si>
  <si>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</si>
  <si>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</si>
  <si>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</si>
  <si>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</si>
  <si>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</si>
  <si>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</si>
  <si>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</si>
  <si>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</si>
  <si>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</si>
  <si>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</si>
  <si>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</si>
  <si>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</si>
  <si>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</si>
  <si>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</si>
  <si>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</si>
  <si>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</si>
  <si>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</si>
  <si>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</si>
  <si>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</si>
  <si>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</si>
  <si>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</si>
  <si>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</si>
  <si>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</si>
  <si>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</si>
  <si>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</si>
  <si>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</si>
  <si>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</si>
  <si>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</si>
  <si>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</si>
  <si>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</si>
  <si>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</si>
  <si>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</si>
  <si>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</si>
  <si>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</si>
  <si>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</si>
  <si>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</si>
  <si>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</si>
  <si>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</si>
  <si>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</si>
  <si>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</si>
  <si>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</si>
  <si>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</si>
  <si>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</si>
  <si>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</si>
  <si>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</si>
  <si>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</si>
  <si>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</si>
  <si>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</si>
  <si>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</si>
  <si>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</si>
  <si>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</si>
  <si>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</si>
  <si>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b. Resultados de Ejercicios Anteriores</t>
  </si>
  <si>
    <t>2025 (d)</t>
  </si>
  <si>
    <t>31 de diciembre de 2024 (e)</t>
  </si>
  <si>
    <t>Al 31 de diciembre de 2024 y al 30 de Junio de 2025 (b)</t>
  </si>
  <si>
    <t>Instituto Municipal de Pensiones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</si>
</sst>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0" borderId="5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zoomScaleSheetLayoutView="85" workbookViewId="0">
      <selection activeCell="F47" sqref="F47"/>
    </sheetView>
  </sheetViews>
  <sheetFormatPr baseColWidth="10" defaultRowHeight="14.4" x14ac:dyDescent="0.3"/>
  <cols>
    <col min="1" max="1" width="4.664062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/>
    </row>
    <row r="2" spans="2:8" x14ac:dyDescent="0.3">
      <c r="B2" s="32" t="s">
        <v>124</v>
      </c>
      <c r="C2" s="33"/>
      <c r="D2" s="33"/>
      <c r="E2" s="33"/>
      <c r="F2" s="33"/>
      <c r="G2" s="34"/>
    </row>
    <row r="3" spans="2:8" x14ac:dyDescent="0.3">
      <c r="B3" s="35" t="s">
        <v>0</v>
      </c>
      <c r="C3" s="36"/>
      <c r="D3" s="36"/>
      <c r="E3" s="36"/>
      <c r="F3" s="36"/>
      <c r="G3" s="37"/>
    </row>
    <row r="4" spans="2:8" ht="15" customHeight="1" x14ac:dyDescent="0.3">
      <c r="B4" s="35" t="s">
        <v>123</v>
      </c>
      <c r="C4" s="36"/>
      <c r="D4" s="36"/>
      <c r="E4" s="36"/>
      <c r="F4" s="36"/>
      <c r="G4" s="37"/>
    </row>
    <row r="5" spans="2:8" ht="15" thickBot="1" x14ac:dyDescent="0.35">
      <c r="B5" s="38" t="s">
        <v>1</v>
      </c>
      <c r="C5" s="39"/>
      <c r="D5" s="39"/>
      <c r="E5" s="39"/>
      <c r="F5" s="39"/>
      <c r="G5" s="40"/>
    </row>
    <row r="6" spans="2:8" ht="39.6" customHeight="1" thickBot="1" x14ac:dyDescent="0.35">
      <c r="B6" s="29" t="s">
        <v>2</v>
      </c>
      <c r="C6" s="29" t="s">
        <v>121</v>
      </c>
      <c r="D6" s="29" t="s">
        <v>122</v>
      </c>
      <c r="E6" s="29" t="s">
        <v>2</v>
      </c>
      <c r="F6" s="29" t="s">
        <v>121</v>
      </c>
      <c r="G6" s="29" t="s">
        <v>122</v>
      </c>
    </row>
    <row r="7" spans="2:8" x14ac:dyDescent="0.3">
      <c r="B7" s="3" t="s">
        <v>3</v>
      </c>
      <c r="C7" s="4"/>
      <c r="D7" s="4"/>
      <c r="E7" s="5" t="s">
        <v>4</v>
      </c>
      <c r="F7" s="6"/>
      <c r="G7" s="6"/>
    </row>
    <row r="8" spans="2:8" x14ac:dyDescent="0.3">
      <c r="B8" s="3" t="s">
        <v>5</v>
      </c>
      <c r="C8" s="7"/>
      <c r="D8" s="7"/>
      <c r="E8" s="5" t="s">
        <v>6</v>
      </c>
      <c r="F8" s="8"/>
      <c r="G8" s="8"/>
    </row>
    <row r="9" spans="2:8" ht="22.8" x14ac:dyDescent="0.3">
      <c r="B9" s="9" t="s">
        <v>7</v>
      </c>
      <c r="C9" s="18">
        <f>SUM(C10:C16)</f>
        <v>57897100.020000003</v>
      </c>
      <c r="D9" s="18">
        <f>SUM(D10:D16)</f>
        <v>13048267.390000001</v>
      </c>
      <c r="E9" s="10" t="s">
        <v>8</v>
      </c>
      <c r="F9" s="18">
        <f>SUM(F10:F18)</f>
        <v>72570694.760000005</v>
      </c>
      <c r="G9" s="18">
        <f>SUM(G10:G18)</f>
        <v>1605919.4</v>
      </c>
    </row>
    <row r="10" spans="2:8" x14ac:dyDescent="0.3">
      <c r="B10" s="11" t="s">
        <v>9</v>
      </c>
      <c r="C10" s="31">
        <v>30000</v>
      </c>
      <c r="D10" s="31">
        <v>30000</v>
      </c>
      <c r="E10" s="12" t="s">
        <v>10</v>
      </c>
      <c r="F10" s="24">
        <v>3735245.46</v>
      </c>
      <c r="G10" s="24">
        <v>0</v>
      </c>
    </row>
    <row r="11" spans="2:8" x14ac:dyDescent="0.3">
      <c r="B11" s="11" t="s">
        <v>11</v>
      </c>
      <c r="C11" s="31">
        <v>57867100.020000003</v>
      </c>
      <c r="D11" s="31">
        <v>13018267.390000001</v>
      </c>
      <c r="E11" s="12" t="s">
        <v>12</v>
      </c>
      <c r="F11" s="24">
        <v>67072716.600000001</v>
      </c>
      <c r="G11" s="24">
        <v>0</v>
      </c>
    </row>
    <row r="12" spans="2:8" ht="22.8" x14ac:dyDescent="0.3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2.8" x14ac:dyDescent="0.3">
      <c r="B13" s="11" t="s">
        <v>15</v>
      </c>
      <c r="C13" s="24">
        <v>0</v>
      </c>
      <c r="D13" s="24">
        <v>0</v>
      </c>
      <c r="E13" s="12" t="s">
        <v>16</v>
      </c>
      <c r="F13" s="24">
        <v>0</v>
      </c>
      <c r="G13" s="24">
        <v>0</v>
      </c>
    </row>
    <row r="14" spans="2:8" ht="22.2" customHeight="1" x14ac:dyDescent="0.3">
      <c r="B14" s="11" t="s">
        <v>17</v>
      </c>
      <c r="C14" s="24">
        <v>0</v>
      </c>
      <c r="D14" s="24">
        <v>0</v>
      </c>
      <c r="E14" s="12" t="s">
        <v>18</v>
      </c>
      <c r="F14" s="24">
        <v>0</v>
      </c>
      <c r="G14" s="24">
        <v>0</v>
      </c>
    </row>
    <row r="15" spans="2:8" ht="22.8" x14ac:dyDescent="0.3">
      <c r="B15" s="11" t="s">
        <v>19</v>
      </c>
      <c r="C15" s="24">
        <v>0</v>
      </c>
      <c r="D15" s="24">
        <v>0</v>
      </c>
      <c r="E15" s="12" t="s">
        <v>20</v>
      </c>
      <c r="F15" s="24">
        <v>0</v>
      </c>
      <c r="G15" s="24">
        <v>0</v>
      </c>
    </row>
    <row r="16" spans="2:8" ht="22.8" x14ac:dyDescent="0.3">
      <c r="B16" s="11" t="s">
        <v>21</v>
      </c>
      <c r="C16" s="24">
        <v>0</v>
      </c>
      <c r="D16" s="24">
        <v>0</v>
      </c>
      <c r="E16" s="12" t="s">
        <v>22</v>
      </c>
      <c r="F16" s="24">
        <v>1087385.3400000001</v>
      </c>
      <c r="G16" s="24">
        <v>975054.01</v>
      </c>
    </row>
    <row r="17" spans="2:7" ht="22.8" x14ac:dyDescent="0.3">
      <c r="B17" s="9" t="s">
        <v>23</v>
      </c>
      <c r="C17" s="18">
        <f>SUM(C18:C24)</f>
        <v>184209.8</v>
      </c>
      <c r="D17" s="18">
        <f>SUM(D18:D24)</f>
        <v>60946.8</v>
      </c>
      <c r="E17" s="12" t="s">
        <v>24</v>
      </c>
      <c r="F17" s="24">
        <v>0</v>
      </c>
      <c r="G17" s="24">
        <v>0</v>
      </c>
    </row>
    <row r="18" spans="2:7" x14ac:dyDescent="0.3">
      <c r="B18" s="11" t="s">
        <v>25</v>
      </c>
      <c r="C18" s="24">
        <v>0</v>
      </c>
      <c r="D18" s="24">
        <v>0</v>
      </c>
      <c r="E18" s="12" t="s">
        <v>26</v>
      </c>
      <c r="F18" s="24">
        <v>675347.36</v>
      </c>
      <c r="G18" s="24">
        <v>630865.39</v>
      </c>
    </row>
    <row r="19" spans="2:7" x14ac:dyDescent="0.3">
      <c r="B19" s="11" t="s">
        <v>27</v>
      </c>
      <c r="C19" s="24">
        <v>0</v>
      </c>
      <c r="D19" s="24">
        <v>0</v>
      </c>
      <c r="E19" s="10" t="s">
        <v>28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29</v>
      </c>
      <c r="C20" s="30">
        <v>173263</v>
      </c>
      <c r="D20" s="30">
        <v>50000</v>
      </c>
      <c r="E20" s="12" t="s">
        <v>30</v>
      </c>
      <c r="F20" s="24">
        <v>0</v>
      </c>
      <c r="G20" s="24">
        <v>0</v>
      </c>
    </row>
    <row r="21" spans="2:7" ht="22.8" x14ac:dyDescent="0.3">
      <c r="B21" s="11" t="s">
        <v>31</v>
      </c>
      <c r="C21" s="24">
        <v>0</v>
      </c>
      <c r="D21" s="24">
        <v>0</v>
      </c>
      <c r="E21" s="12" t="s">
        <v>32</v>
      </c>
      <c r="F21" s="24">
        <v>0</v>
      </c>
      <c r="G21" s="24">
        <v>0</v>
      </c>
    </row>
    <row r="22" spans="2:7" x14ac:dyDescent="0.3">
      <c r="B22" s="11" t="s">
        <v>33</v>
      </c>
      <c r="C22" s="24">
        <v>0</v>
      </c>
      <c r="D22" s="24">
        <v>0</v>
      </c>
      <c r="E22" s="12" t="s">
        <v>34</v>
      </c>
      <c r="F22" s="24">
        <v>0</v>
      </c>
      <c r="G22" s="24">
        <v>0</v>
      </c>
    </row>
    <row r="23" spans="2:7" ht="22.8" x14ac:dyDescent="0.3">
      <c r="B23" s="11" t="s">
        <v>35</v>
      </c>
      <c r="C23" s="24">
        <v>0</v>
      </c>
      <c r="D23" s="24">
        <v>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37</v>
      </c>
      <c r="C24" s="24">
        <v>10946.8</v>
      </c>
      <c r="D24" s="24">
        <v>10946.8</v>
      </c>
      <c r="E24" s="12" t="s">
        <v>38</v>
      </c>
      <c r="F24" s="24">
        <v>0</v>
      </c>
      <c r="G24" s="24">
        <v>0</v>
      </c>
    </row>
    <row r="25" spans="2:7" ht="22.8" x14ac:dyDescent="0.3">
      <c r="B25" s="9" t="s">
        <v>39</v>
      </c>
      <c r="C25" s="18">
        <f>SUM(C26:C30)</f>
        <v>16240</v>
      </c>
      <c r="D25" s="18">
        <f>SUM(D26:D30)</f>
        <v>16240</v>
      </c>
      <c r="E25" s="12" t="s">
        <v>40</v>
      </c>
      <c r="F25" s="24">
        <v>0</v>
      </c>
      <c r="G25" s="24">
        <v>0</v>
      </c>
    </row>
    <row r="26" spans="2:7" ht="22.8" x14ac:dyDescent="0.3">
      <c r="B26" s="11" t="s">
        <v>41</v>
      </c>
      <c r="C26" s="24">
        <v>16240</v>
      </c>
      <c r="D26" s="24">
        <v>16240</v>
      </c>
      <c r="E26" s="10" t="s">
        <v>42</v>
      </c>
      <c r="F26" s="25">
        <v>0</v>
      </c>
      <c r="G26" s="25">
        <v>0</v>
      </c>
    </row>
    <row r="27" spans="2:7" ht="22.8" x14ac:dyDescent="0.3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45</v>
      </c>
      <c r="C28" s="24">
        <v>0</v>
      </c>
      <c r="D28" s="24">
        <v>0</v>
      </c>
      <c r="E28" s="12" t="s">
        <v>46</v>
      </c>
      <c r="F28" s="24">
        <v>0</v>
      </c>
      <c r="G28" s="24">
        <v>0</v>
      </c>
    </row>
    <row r="29" spans="2:7" ht="25.2" customHeight="1" x14ac:dyDescent="0.3">
      <c r="B29" s="11" t="s">
        <v>47</v>
      </c>
      <c r="C29" s="24">
        <v>0</v>
      </c>
      <c r="D29" s="24">
        <v>0</v>
      </c>
      <c r="E29" s="12" t="s">
        <v>48</v>
      </c>
      <c r="F29" s="24">
        <v>0</v>
      </c>
      <c r="G29" s="24">
        <v>0</v>
      </c>
    </row>
    <row r="30" spans="2:7" ht="28.95" customHeight="1" x14ac:dyDescent="0.3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2.8" x14ac:dyDescent="0.3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53</v>
      </c>
      <c r="C32" s="24">
        <v>0</v>
      </c>
      <c r="D32" s="24">
        <v>0</v>
      </c>
      <c r="E32" s="12" t="s">
        <v>54</v>
      </c>
      <c r="F32" s="24">
        <v>0</v>
      </c>
      <c r="G32" s="24">
        <v>0</v>
      </c>
    </row>
    <row r="33" spans="2:7" x14ac:dyDescent="0.3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x14ac:dyDescent="0.3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2.8" x14ac:dyDescent="0.3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2.8" x14ac:dyDescent="0.3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3">
      <c r="B37" s="9" t="s">
        <v>63</v>
      </c>
      <c r="C37" s="25">
        <v>0</v>
      </c>
      <c r="D37" s="25">
        <v>0</v>
      </c>
      <c r="E37" s="12" t="s">
        <v>64</v>
      </c>
      <c r="F37" s="24">
        <v>0</v>
      </c>
      <c r="G37" s="24">
        <v>0</v>
      </c>
    </row>
    <row r="38" spans="2:7" ht="22.8" x14ac:dyDescent="0.3">
      <c r="B38" s="9" t="s">
        <v>65</v>
      </c>
      <c r="C38" s="18">
        <f>SUM(C39:C40)</f>
        <v>0</v>
      </c>
      <c r="D38" s="18">
        <f>SUM(D39:D40)</f>
        <v>0</v>
      </c>
      <c r="E38" s="10" t="s">
        <v>66</v>
      </c>
      <c r="F38" s="18">
        <f>SUM(F39:F41)</f>
        <v>103585.61</v>
      </c>
      <c r="G38" s="18">
        <f>SUM(G39:G41)</f>
        <v>103585.61</v>
      </c>
    </row>
    <row r="39" spans="2:7" ht="22.8" x14ac:dyDescent="0.3">
      <c r="B39" s="11" t="s">
        <v>67</v>
      </c>
      <c r="C39" s="24">
        <v>0</v>
      </c>
      <c r="D39" s="24">
        <v>0</v>
      </c>
      <c r="E39" s="12" t="s">
        <v>68</v>
      </c>
      <c r="F39" s="24">
        <v>103585.61</v>
      </c>
      <c r="G39" s="24">
        <v>103585.61</v>
      </c>
    </row>
    <row r="40" spans="2:7" x14ac:dyDescent="0.3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3">
      <c r="B41" s="9" t="s">
        <v>71</v>
      </c>
      <c r="C41" s="18">
        <f>SUM(C42:C45)</f>
        <v>0</v>
      </c>
      <c r="D41" s="18">
        <f>SUM(D42:D45)</f>
        <v>0</v>
      </c>
      <c r="E41" s="12" t="s">
        <v>72</v>
      </c>
      <c r="F41" s="24">
        <v>0</v>
      </c>
      <c r="G41" s="24">
        <v>0</v>
      </c>
    </row>
    <row r="42" spans="2:7" x14ac:dyDescent="0.3">
      <c r="B42" s="11" t="s">
        <v>73</v>
      </c>
      <c r="C42" s="24">
        <v>0</v>
      </c>
      <c r="D42" s="24">
        <v>0</v>
      </c>
      <c r="E42" s="10" t="s">
        <v>74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75</v>
      </c>
      <c r="C43" s="24">
        <v>0</v>
      </c>
      <c r="D43" s="24">
        <v>0</v>
      </c>
      <c r="E43" s="12" t="s">
        <v>76</v>
      </c>
      <c r="F43" s="24">
        <v>0</v>
      </c>
      <c r="G43" s="24">
        <v>0</v>
      </c>
    </row>
    <row r="44" spans="2:7" ht="22.8" x14ac:dyDescent="0.3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3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81</v>
      </c>
      <c r="C47" s="18">
        <f>SUM(C41,C38,C37,C31,C25,C17,C9)</f>
        <v>58097549.82</v>
      </c>
      <c r="D47" s="18">
        <f>SUM(D41,D38,D37,D31,D25,D17,D9)</f>
        <v>13125454.190000001</v>
      </c>
      <c r="E47" s="5" t="s">
        <v>82</v>
      </c>
      <c r="F47" s="18">
        <f>SUM(F42,F38,F31,F27,F26,F23,F19,F9)</f>
        <v>72674280.370000005</v>
      </c>
      <c r="G47" s="18">
        <f>SUM(G42,G38,G31,G27,G26,G23,G19,G9)</f>
        <v>1709505.01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3">
      <c r="B50" s="9" t="s">
        <v>85</v>
      </c>
      <c r="C50" s="24">
        <v>0</v>
      </c>
      <c r="D50" s="24">
        <v>0</v>
      </c>
      <c r="E50" s="10" t="s">
        <v>86</v>
      </c>
      <c r="F50" s="24">
        <v>0</v>
      </c>
      <c r="G50" s="24">
        <v>0</v>
      </c>
    </row>
    <row r="51" spans="2:7" x14ac:dyDescent="0.3">
      <c r="B51" s="9" t="s">
        <v>87</v>
      </c>
      <c r="C51" s="24">
        <v>0</v>
      </c>
      <c r="D51" s="24">
        <v>0</v>
      </c>
      <c r="E51" s="10" t="s">
        <v>88</v>
      </c>
      <c r="F51" s="24">
        <v>0</v>
      </c>
      <c r="G51" s="24">
        <v>0</v>
      </c>
    </row>
    <row r="52" spans="2:7" ht="22.8" x14ac:dyDescent="0.3">
      <c r="B52" s="9" t="s">
        <v>89</v>
      </c>
      <c r="C52" s="24">
        <v>8381738.4199999999</v>
      </c>
      <c r="D52" s="24">
        <v>8381738.4199999999</v>
      </c>
      <c r="E52" s="10" t="s">
        <v>90</v>
      </c>
      <c r="F52" s="24">
        <v>0</v>
      </c>
      <c r="G52" s="24">
        <v>0</v>
      </c>
    </row>
    <row r="53" spans="2:7" x14ac:dyDescent="0.3">
      <c r="B53" s="9" t="s">
        <v>91</v>
      </c>
      <c r="C53" s="24">
        <v>14035025.869999999</v>
      </c>
      <c r="D53" s="24">
        <v>13859699.630000001</v>
      </c>
      <c r="E53" s="10" t="s">
        <v>92</v>
      </c>
      <c r="F53" s="24">
        <v>0</v>
      </c>
      <c r="G53" s="24">
        <v>0</v>
      </c>
    </row>
    <row r="54" spans="2:7" ht="22.8" x14ac:dyDescent="0.3">
      <c r="B54" s="9" t="s">
        <v>93</v>
      </c>
      <c r="C54" s="24">
        <v>3848880</v>
      </c>
      <c r="D54" s="24">
        <v>3848880</v>
      </c>
      <c r="E54" s="10" t="s">
        <v>94</v>
      </c>
      <c r="F54" s="24">
        <v>0</v>
      </c>
      <c r="G54" s="24">
        <v>0</v>
      </c>
    </row>
    <row r="55" spans="2:7" ht="21" customHeight="1" x14ac:dyDescent="0.3">
      <c r="B55" s="9" t="s">
        <v>95</v>
      </c>
      <c r="C55" s="24">
        <v>-18393068.149999999</v>
      </c>
      <c r="D55" s="24">
        <v>-17865530.100000001</v>
      </c>
      <c r="E55" s="10" t="s">
        <v>96</v>
      </c>
      <c r="F55" s="24">
        <v>0</v>
      </c>
      <c r="G55" s="24">
        <v>0</v>
      </c>
    </row>
    <row r="56" spans="2:7" x14ac:dyDescent="0.3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101</v>
      </c>
      <c r="F59" s="18">
        <f>SUM(F47,F57)</f>
        <v>72674280.370000005</v>
      </c>
      <c r="G59" s="18">
        <f>SUM(G47,G57)</f>
        <v>1709505.01</v>
      </c>
    </row>
    <row r="60" spans="2:7" ht="24" x14ac:dyDescent="0.3">
      <c r="B60" s="3" t="s">
        <v>102</v>
      </c>
      <c r="C60" s="18">
        <f>SUM(C50:C58)</f>
        <v>7872576.1400000006</v>
      </c>
      <c r="D60" s="18">
        <f>SUM(D50:D58)</f>
        <v>8224787.9499999993</v>
      </c>
      <c r="E60" s="10"/>
      <c r="F60" s="19"/>
      <c r="G60" s="19"/>
    </row>
    <row r="61" spans="2:7" x14ac:dyDescent="0.3">
      <c r="B61" s="9"/>
      <c r="C61" s="19"/>
      <c r="D61" s="19"/>
      <c r="E61" s="5" t="s">
        <v>103</v>
      </c>
      <c r="F61" s="19"/>
      <c r="G61" s="19"/>
    </row>
    <row r="62" spans="2:7" x14ac:dyDescent="0.3">
      <c r="B62" s="3" t="s">
        <v>104</v>
      </c>
      <c r="C62" s="18">
        <f>SUM(C47,C60)</f>
        <v>65970125.960000001</v>
      </c>
      <c r="D62" s="18">
        <f>SUM(D47,D60)</f>
        <v>21350242.140000001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105</v>
      </c>
      <c r="F63" s="18">
        <f>SUM(F64:F66)</f>
        <v>50000000</v>
      </c>
      <c r="G63" s="18">
        <f>SUM(G64:G66)</f>
        <v>50000000</v>
      </c>
    </row>
    <row r="64" spans="2:7" x14ac:dyDescent="0.3">
      <c r="B64" s="13"/>
      <c r="C64" s="21"/>
      <c r="D64" s="21"/>
      <c r="E64" s="10" t="s">
        <v>106</v>
      </c>
      <c r="F64" s="24">
        <v>0</v>
      </c>
      <c r="G64" s="24">
        <v>0</v>
      </c>
    </row>
    <row r="65" spans="2:7" x14ac:dyDescent="0.3">
      <c r="B65" s="13"/>
      <c r="C65" s="21"/>
      <c r="D65" s="21"/>
      <c r="E65" s="10" t="s">
        <v>107</v>
      </c>
      <c r="F65" s="24">
        <v>50000000</v>
      </c>
      <c r="G65" s="24">
        <v>50000000</v>
      </c>
    </row>
    <row r="66" spans="2:7" x14ac:dyDescent="0.3">
      <c r="B66" s="13"/>
      <c r="C66" s="21"/>
      <c r="D66" s="21"/>
      <c r="E66" s="10" t="s">
        <v>108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109</v>
      </c>
      <c r="F68" s="18">
        <f>SUM(F69:F73)</f>
        <v>-56704154.410000004</v>
      </c>
      <c r="G68" s="18">
        <f>SUM(G69:G73)</f>
        <v>-30359262.869999997</v>
      </c>
    </row>
    <row r="69" spans="2:7" x14ac:dyDescent="0.3">
      <c r="B69" s="13"/>
      <c r="C69" s="21"/>
      <c r="D69" s="21"/>
      <c r="E69" s="10" t="s">
        <v>110</v>
      </c>
      <c r="F69" s="24">
        <v>-26344419.800000001</v>
      </c>
      <c r="G69" s="24">
        <v>4219130.3899999997</v>
      </c>
    </row>
    <row r="70" spans="2:7" x14ac:dyDescent="0.3">
      <c r="B70" s="13"/>
      <c r="C70" s="21"/>
      <c r="D70" s="21"/>
      <c r="E70" s="10" t="s">
        <v>120</v>
      </c>
      <c r="F70" s="24">
        <v>-15740013.18</v>
      </c>
      <c r="G70" s="24">
        <v>-19959143.57</v>
      </c>
    </row>
    <row r="71" spans="2:7" x14ac:dyDescent="0.3">
      <c r="B71" s="13"/>
      <c r="C71" s="21"/>
      <c r="D71" s="21"/>
      <c r="E71" s="10" t="s">
        <v>111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112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113</v>
      </c>
      <c r="F73" s="24">
        <v>-14619721.43</v>
      </c>
      <c r="G73" s="24">
        <v>-14619249.689999999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114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115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116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117</v>
      </c>
      <c r="F79" s="18">
        <f>SUM(F63,F68,F75)</f>
        <v>-6704154.4100000039</v>
      </c>
      <c r="G79" s="18">
        <f>SUM(G63,G68,G75)</f>
        <v>19640737.130000003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118</v>
      </c>
      <c r="F81" s="18">
        <f>SUM(F59,F79)</f>
        <v>65970125.960000001</v>
      </c>
      <c r="G81" s="18">
        <f>SUM(G59,G79)</f>
        <v>21350242.140000004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ht="134.4" hidden="1" customHeight="1" x14ac:dyDescent="0.3">
      <c r="B85" s="41" t="s">
        <v>119</v>
      </c>
      <c r="C85" s="41"/>
      <c r="D85" s="41"/>
      <c r="E85" s="41"/>
      <c r="F85" s="41"/>
      <c r="G85" s="41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MhHNK49R2I5VLmAXvCpj3LUykqrU/+/gtFh5on1Xp6fXrkoW36J30lJ/ECcusaWbb4tvVP/lKIjH+z8GnZxOCA==" saltValue="2DgAjUYTMa3mZ87ZXsMSew==" spinCount="100000" sheet="1" formatCells="0" formatColumns="0" formatRows="0"/>
  <mergeCells count="5">
    <mergeCell ref="B2:G2"/>
    <mergeCell ref="B3:G3"/>
    <mergeCell ref="B4:G4"/>
    <mergeCell ref="B5:G5"/>
    <mergeCell ref="B85:G85"/>
  </mergeCells>
  <pageMargins left="0.25" right="0.25" top="0.75" bottom="0.75" header="0.3" footer="0.3"/>
  <pageSetup scale="87" fitToHeight="0" orientation="landscape" r:id="rId1"/>
  <rowBreaks count="1" manualBreakCount="1">
    <brk id="2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2020-01-08T19:54:23Z</dcterms:created>
  <dcterms:modified xsi:type="dcterms:W3CDTF">2025-07-24T01:44:15Z</dcterms:modified>
</cp:coreProperties>
</file>