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CTA PUBLICA 2DO TRIMESTRE\"/>
    </mc:Choice>
  </mc:AlternateContent>
  <xr:revisionPtr revIDLastSave="0" documentId="13_ncr:1_{EF89205E-5542-4B1F-8E42-F6AFCECBBC46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ESF!$B$2:$H$124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H101" i="1"/>
  <c r="G101" i="1"/>
  <c r="G112" i="1" s="1"/>
  <c r="H96" i="1"/>
  <c r="G96" i="1"/>
  <c r="D93" i="1"/>
  <c r="D95" i="1" s="1"/>
  <c r="C93" i="1"/>
  <c r="C95" i="1" s="1"/>
  <c r="H90" i="1"/>
  <c r="H92" i="1" s="1"/>
  <c r="G90" i="1"/>
  <c r="H80" i="1"/>
  <c r="G80" i="1"/>
  <c r="G92" i="1" s="1"/>
  <c r="D79" i="1"/>
  <c r="C79" i="1"/>
  <c r="H112" i="1" l="1"/>
  <c r="G114" i="1"/>
  <c r="H114" i="1"/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C32" i="1"/>
  <c r="D32" i="1"/>
  <c r="G49" i="1"/>
  <c r="G51" i="1" s="1"/>
  <c r="H51" i="1"/>
</calcChain>
</file>

<file path=xl/sharedStrings.xml><?xml version="1.0" encoding="utf-8"?>
<sst xmlns="http://schemas.openxmlformats.org/spreadsheetml/2006/main" count="141" uniqueCount="70">
  <si>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</si>
  <si>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</si>
  <si>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</si>
  <si>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</si>
  <si>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</si>
  <si>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</si>
  <si>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</si>
  <si>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</si>
  <si>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</si>
  <si>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</si>
  <si>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</si>
  <si>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</si>
  <si>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</si>
  <si>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</si>
  <si>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</si>
  <si>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</si>
  <si>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</si>
  <si>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</si>
  <si>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</si>
  <si>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</si>
  <si>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</si>
  <si>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</si>
  <si>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</si>
  <si>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</si>
  <si>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</si>
  <si>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</si>
  <si>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</si>
  <si>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</si>
  <si>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</si>
  <si>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</si>
  <si>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</si>
  <si>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</si>
  <si>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</si>
  <si>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</si>
  <si>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</si>
  <si>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</si>
  <si>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</si>
  <si>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</si>
  <si>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</si>
  <si>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</si>
  <si>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</si>
  <si>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</si>
  <si>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</si>
  <si>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</si>
  <si>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</si>
  <si>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</si>
  <si>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</si>
  <si>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</si>
  <si>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</si>
  <si>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</si>
  <si>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</si>
  <si>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</si>
  <si>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</si>
  <si>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</si>
  <si>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</si>
  <si>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</si>
  <si>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</si>
  <si>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</si>
  <si>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</si>
  <si>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</si>
  <si>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</si>
  <si>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2025</t>
  </si>
  <si>
    <t>2024</t>
  </si>
  <si>
    <t>Instituto Municipal de Pensiones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</si>
  <si>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</si>
  <si>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</si>
  <si>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</si>
  <si>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</si>
  <si>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</si>
  <si>
    <t>Al 30 de Junio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</si>
</sst>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64" fontId="9" fillId="0" borderId="0" xfId="1" applyFont="1" applyFill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3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55</xdr:row>
      <xdr:rowOff>9525</xdr:rowOff>
    </xdr:from>
    <xdr:to>
      <xdr:col>1</xdr:col>
      <xdr:colOff>2333624</xdr:colOff>
      <xdr:row>58</xdr:row>
      <xdr:rowOff>190023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6FB9DB2-AB6F-4A02-8DDC-0786D44A0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601575"/>
          <a:ext cx="2095499" cy="932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104774</xdr:colOff>
      <xdr:row>55</xdr:row>
      <xdr:rowOff>9524</xdr:rowOff>
    </xdr:from>
    <xdr:to>
      <xdr:col>5</xdr:col>
      <xdr:colOff>2171699</xdr:colOff>
      <xdr:row>58</xdr:row>
      <xdr:rowOff>180974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5E60C83A-2C3C-42CF-9147-0CFB75044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657849" y="12601574"/>
          <a:ext cx="20669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247650</xdr:colOff>
      <xdr:row>117</xdr:row>
      <xdr:rowOff>22789</xdr:rowOff>
    </xdr:from>
    <xdr:ext cx="1981200" cy="881609"/>
    <xdr:pic>
      <xdr:nvPicPr>
        <xdr:cNvPr id="4" name="1 Imagen">
          <a:extLst>
            <a:ext uri="{FF2B5EF4-FFF2-40B4-BE49-F238E27FC236}">
              <a16:creationId xmlns:a16="http://schemas.microsoft.com/office/drawing/2014/main" id="{278EEA95-8F47-43B8-800A-B7C642E4D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6197489"/>
          <a:ext cx="1981200" cy="881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228599</xdr:colOff>
      <xdr:row>117</xdr:row>
      <xdr:rowOff>50007</xdr:rowOff>
    </xdr:from>
    <xdr:ext cx="1876425" cy="848677"/>
    <xdr:pic>
      <xdr:nvPicPr>
        <xdr:cNvPr id="5" name="3 Imagen">
          <a:extLst>
            <a:ext uri="{FF2B5EF4-FFF2-40B4-BE49-F238E27FC236}">
              <a16:creationId xmlns:a16="http://schemas.microsoft.com/office/drawing/2014/main" id="{51B55DAB-C31E-47A6-949D-A296851D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81674" y="26224707"/>
          <a:ext cx="1876425" cy="848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108" zoomScaleNormal="100" workbookViewId="0">
      <selection activeCell="J56" sqref="J5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7.28515625" style="23" customWidth="1"/>
    <col min="5" max="5" width="7.85546875" style="1" customWidth="1"/>
    <col min="6" max="6" width="35.140625" style="1" customWidth="1"/>
    <col min="7" max="8" width="17.285156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95" t="s">
        <v>63</v>
      </c>
      <c r="C2" s="96"/>
      <c r="D2" s="96"/>
      <c r="E2" s="96"/>
      <c r="F2" s="96"/>
      <c r="G2" s="96"/>
      <c r="H2" s="97"/>
    </row>
    <row r="3" spans="2:8" x14ac:dyDescent="0.25">
      <c r="B3" s="98" t="s">
        <v>0</v>
      </c>
      <c r="C3" s="99"/>
      <c r="D3" s="99"/>
      <c r="E3" s="99"/>
      <c r="F3" s="99"/>
      <c r="G3" s="99"/>
      <c r="H3" s="100"/>
    </row>
    <row r="4" spans="2:8" ht="15.75" thickBot="1" x14ac:dyDescent="0.3">
      <c r="B4" s="101" t="s">
        <v>69</v>
      </c>
      <c r="C4" s="102"/>
      <c r="D4" s="102"/>
      <c r="E4" s="102"/>
      <c r="F4" s="102"/>
      <c r="G4" s="102"/>
      <c r="H4" s="103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91"/>
      <c r="C6" s="92"/>
      <c r="D6" s="92"/>
      <c r="E6" s="4"/>
      <c r="F6" s="92"/>
      <c r="G6" s="92"/>
      <c r="H6" s="10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57897100.020000003</v>
      </c>
      <c r="D8" s="26">
        <v>13048267.390000001</v>
      </c>
      <c r="E8" s="4"/>
      <c r="F8" s="8" t="s">
        <v>6</v>
      </c>
      <c r="G8" s="26">
        <v>72570694.760000005</v>
      </c>
      <c r="H8" s="27">
        <v>1605919.4</v>
      </c>
    </row>
    <row r="9" spans="2:8" ht="23.45" customHeight="1" x14ac:dyDescent="0.25">
      <c r="B9" s="18" t="s">
        <v>7</v>
      </c>
      <c r="C9" s="47">
        <v>184209.8</v>
      </c>
      <c r="D9" s="47">
        <v>60946.8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16240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58097549.82</v>
      </c>
      <c r="D16" s="34">
        <f>SUM(D8:D14)</f>
        <v>13125454.190000001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72674280.370000005</v>
      </c>
      <c r="H17" s="35">
        <f>SUM(H8:H15)</f>
        <v>1709505.01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8381738.4199999999</v>
      </c>
      <c r="D21" s="26">
        <v>8381738.4199999999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14035025.869999999</v>
      </c>
      <c r="D22" s="26">
        <v>13859699.630000001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-18393068.149999999</v>
      </c>
      <c r="D24" s="26">
        <v>-17865530.100000001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ht="15.75" customHeight="1" x14ac:dyDescent="0.25">
      <c r="B29" s="12"/>
      <c r="C29" s="32"/>
      <c r="D29" s="32"/>
      <c r="E29" s="4"/>
      <c r="F29" s="13" t="s">
        <v>40</v>
      </c>
      <c r="G29" s="38">
        <f>SUM(G27,G17)</f>
        <v>72674280.370000005</v>
      </c>
      <c r="H29" s="39">
        <f>SUM(H27,H17)</f>
        <v>1709505.01</v>
      </c>
    </row>
    <row r="30" spans="2:8" x14ac:dyDescent="0.25">
      <c r="B30" s="9" t="s">
        <v>41</v>
      </c>
      <c r="C30" s="32">
        <f>SUM(C19:C28)</f>
        <v>7872576.1400000006</v>
      </c>
      <c r="D30" s="32">
        <f>SUM(D19:D28)</f>
        <v>8224787.9499999993</v>
      </c>
      <c r="E30" s="4"/>
      <c r="F30" s="13"/>
      <c r="G30" s="40"/>
      <c r="H30" s="41"/>
    </row>
    <row r="31" spans="2:8" ht="19.5" customHeight="1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65970125.960000001</v>
      </c>
      <c r="D32" s="38">
        <f>SUM(D30,D16)</f>
        <v>21350242.140000001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25">
      <c r="B34" s="106"/>
      <c r="C34" s="107"/>
      <c r="D34" s="107"/>
      <c r="E34" s="4"/>
      <c r="F34" s="8" t="s">
        <v>45</v>
      </c>
      <c r="G34" s="26">
        <v>0</v>
      </c>
      <c r="H34" s="27">
        <v>0</v>
      </c>
    </row>
    <row r="35" spans="2:8" x14ac:dyDescent="0.25">
      <c r="B35" s="106"/>
      <c r="C35" s="107"/>
      <c r="D35" s="107"/>
      <c r="E35" s="4"/>
      <c r="F35" s="8" t="s">
        <v>46</v>
      </c>
      <c r="G35" s="26">
        <v>50000000</v>
      </c>
      <c r="H35" s="27">
        <v>50000000</v>
      </c>
    </row>
    <row r="36" spans="2:8" ht="24" x14ac:dyDescent="0.25">
      <c r="B36" s="106"/>
      <c r="C36" s="107"/>
      <c r="D36" s="107"/>
      <c r="E36" s="4"/>
      <c r="F36" s="8" t="s">
        <v>47</v>
      </c>
      <c r="G36" s="30">
        <v>0</v>
      </c>
      <c r="H36" s="31">
        <v>0</v>
      </c>
    </row>
    <row r="37" spans="2:8" x14ac:dyDescent="0.25">
      <c r="B37" s="89"/>
      <c r="C37" s="90"/>
      <c r="D37" s="90"/>
      <c r="E37" s="4"/>
      <c r="F37" s="6"/>
      <c r="G37" s="42"/>
      <c r="H37" s="43"/>
    </row>
    <row r="38" spans="2:8" ht="29.25" customHeight="1" x14ac:dyDescent="0.25">
      <c r="B38" s="91"/>
      <c r="C38" s="92"/>
      <c r="D38" s="92"/>
      <c r="E38" s="15"/>
      <c r="F38" s="13" t="s">
        <v>48</v>
      </c>
      <c r="G38" s="42">
        <f>SUM(G39:G43)</f>
        <v>-56704154.410000004</v>
      </c>
      <c r="H38" s="43">
        <f>SUM(H39:H43)</f>
        <v>-30359262.869999997</v>
      </c>
    </row>
    <row r="39" spans="2:8" ht="24" x14ac:dyDescent="0.25">
      <c r="B39" s="89"/>
      <c r="C39" s="90"/>
      <c r="D39" s="90"/>
      <c r="E39" s="4"/>
      <c r="F39" s="8" t="s">
        <v>49</v>
      </c>
      <c r="G39" s="26">
        <v>-26344419.800000001</v>
      </c>
      <c r="H39" s="27">
        <v>4219130.3899999997</v>
      </c>
    </row>
    <row r="40" spans="2:8" x14ac:dyDescent="0.25">
      <c r="B40" s="89"/>
      <c r="C40" s="90"/>
      <c r="D40" s="90"/>
      <c r="E40" s="4"/>
      <c r="F40" s="8" t="s">
        <v>50</v>
      </c>
      <c r="G40" s="26">
        <v>-15740013.18</v>
      </c>
      <c r="H40" s="27">
        <v>-19959143.57</v>
      </c>
    </row>
    <row r="41" spans="2:8" x14ac:dyDescent="0.25">
      <c r="B41" s="89"/>
      <c r="C41" s="90"/>
      <c r="D41" s="9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89"/>
      <c r="C42" s="90"/>
      <c r="D42" s="9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89"/>
      <c r="C43" s="90"/>
      <c r="D43" s="90"/>
      <c r="E43" s="4"/>
      <c r="F43" s="8" t="s">
        <v>53</v>
      </c>
      <c r="G43" s="26">
        <v>-14619721.43</v>
      </c>
      <c r="H43" s="27">
        <v>-14619249.689999999</v>
      </c>
    </row>
    <row r="44" spans="2:8" x14ac:dyDescent="0.25">
      <c r="B44" s="106"/>
      <c r="C44" s="107"/>
      <c r="D44" s="107"/>
      <c r="E44" s="4"/>
      <c r="F44" s="6"/>
      <c r="G44" s="42"/>
      <c r="H44" s="43"/>
    </row>
    <row r="45" spans="2:8" ht="36" x14ac:dyDescent="0.25">
      <c r="B45" s="91"/>
      <c r="C45" s="92"/>
      <c r="D45" s="9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106"/>
      <c r="C46" s="107"/>
      <c r="D46" s="10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106"/>
      <c r="C47" s="107"/>
      <c r="D47" s="107"/>
      <c r="E47" s="4"/>
      <c r="F47" s="8" t="s">
        <v>56</v>
      </c>
      <c r="G47" s="30">
        <v>0</v>
      </c>
      <c r="H47" s="31">
        <v>0</v>
      </c>
    </row>
    <row r="48" spans="2:8" x14ac:dyDescent="0.25">
      <c r="B48" s="89"/>
      <c r="C48" s="90"/>
      <c r="D48" s="90"/>
      <c r="E48" s="4"/>
      <c r="F48" s="6"/>
      <c r="G48" s="44"/>
      <c r="H48" s="45"/>
    </row>
    <row r="49" spans="1:8" x14ac:dyDescent="0.25">
      <c r="B49" s="91"/>
      <c r="C49" s="92"/>
      <c r="D49" s="92"/>
      <c r="E49" s="3"/>
      <c r="F49" s="10" t="s">
        <v>57</v>
      </c>
      <c r="G49" s="34">
        <f>SUM(G45,G38,G33)</f>
        <v>-6704154.4100000039</v>
      </c>
      <c r="H49" s="35">
        <f>SUM(H45,H38,H33)</f>
        <v>19640737.130000003</v>
      </c>
    </row>
    <row r="50" spans="1:8" x14ac:dyDescent="0.25">
      <c r="B50" s="89"/>
      <c r="C50" s="90"/>
      <c r="D50" s="90"/>
      <c r="E50" s="4"/>
      <c r="F50" s="6"/>
      <c r="G50" s="42"/>
      <c r="H50" s="43"/>
    </row>
    <row r="51" spans="1:8" ht="24" x14ac:dyDescent="0.25">
      <c r="B51" s="91"/>
      <c r="C51" s="92"/>
      <c r="D51" s="92"/>
      <c r="E51" s="3"/>
      <c r="F51" s="13" t="s">
        <v>58</v>
      </c>
      <c r="G51" s="38">
        <f>SUM(G49,G29)</f>
        <v>65970125.960000001</v>
      </c>
      <c r="H51" s="39">
        <f>SUM(H49,H29)</f>
        <v>21350242.140000004</v>
      </c>
    </row>
    <row r="52" spans="1:8" ht="15.75" thickBot="1" x14ac:dyDescent="0.3">
      <c r="A52" s="16" t="s">
        <v>59</v>
      </c>
      <c r="B52" s="93"/>
      <c r="C52" s="94"/>
      <c r="D52" s="94"/>
      <c r="E52" s="17"/>
      <c r="F52" s="94"/>
      <c r="G52" s="94"/>
      <c r="H52" s="108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ht="20.25" customHeigh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ht="21" customHeight="1" x14ac:dyDescent="0.25">
      <c r="B57" s="83"/>
      <c r="C57" s="53"/>
      <c r="D57" s="53"/>
      <c r="G57" s="53"/>
      <c r="H57" s="53"/>
    </row>
    <row r="58" spans="1:8" s="52" customFormat="1" ht="23.25" customHeight="1" x14ac:dyDescent="0.25">
      <c r="C58" s="53"/>
      <c r="D58" s="53"/>
      <c r="G58" s="53"/>
      <c r="H58" s="53"/>
    </row>
    <row r="59" spans="1:8" s="52" customFormat="1" x14ac:dyDescent="0.2">
      <c r="C59" s="53"/>
      <c r="D59" s="53"/>
      <c r="F59" s="86"/>
      <c r="G59" s="53"/>
      <c r="H59" s="53"/>
    </row>
    <row r="60" spans="1:8" s="52" customFormat="1" x14ac:dyDescent="0.25">
      <c r="B60" s="84" t="s">
        <v>65</v>
      </c>
      <c r="C60" s="53"/>
      <c r="D60" s="53"/>
      <c r="F60" s="87" t="s">
        <v>67</v>
      </c>
      <c r="G60" s="53"/>
      <c r="H60" s="53"/>
    </row>
    <row r="61" spans="1:8" s="52" customFormat="1" ht="15.75" customHeight="1" x14ac:dyDescent="0.25">
      <c r="B61" s="85" t="s">
        <v>66</v>
      </c>
      <c r="C61" s="53"/>
      <c r="D61" s="53"/>
      <c r="F61" s="88" t="s">
        <v>68</v>
      </c>
      <c r="G61" s="53"/>
      <c r="H61" s="53"/>
    </row>
    <row r="62" spans="1:8" s="52" customFormat="1" ht="17.25" customHeight="1" x14ac:dyDescent="0.25">
      <c r="C62" s="53"/>
      <c r="D62" s="53"/>
      <c r="G62" s="53"/>
      <c r="H62" s="53"/>
    </row>
    <row r="63" spans="1:8" s="52" customFormat="1" ht="15" customHeight="1" x14ac:dyDescent="0.25">
      <c r="B63" s="105"/>
      <c r="C63" s="105"/>
      <c r="D63" s="105"/>
      <c r="E63" s="105"/>
      <c r="F63" s="105"/>
      <c r="G63" s="105"/>
      <c r="H63" s="105"/>
    </row>
    <row r="64" spans="1:8" s="52" customFormat="1" ht="15.75" thickBot="1" x14ac:dyDescent="0.3">
      <c r="C64" s="53"/>
      <c r="D64" s="53"/>
      <c r="G64" s="53"/>
      <c r="H64" s="53"/>
    </row>
    <row r="65" spans="2:8" s="52" customFormat="1" x14ac:dyDescent="0.25">
      <c r="B65" s="95" t="s">
        <v>64</v>
      </c>
      <c r="C65" s="96"/>
      <c r="D65" s="96"/>
      <c r="E65" s="96"/>
      <c r="F65" s="96"/>
      <c r="G65" s="96"/>
      <c r="H65" s="97"/>
    </row>
    <row r="66" spans="2:8" s="52" customFormat="1" x14ac:dyDescent="0.25">
      <c r="B66" s="109" t="s">
        <v>0</v>
      </c>
      <c r="C66" s="110"/>
      <c r="D66" s="110"/>
      <c r="E66" s="110"/>
      <c r="F66" s="110"/>
      <c r="G66" s="110"/>
      <c r="H66" s="111"/>
    </row>
    <row r="67" spans="2:8" s="52" customFormat="1" ht="15.75" thickBot="1" x14ac:dyDescent="0.3">
      <c r="B67" s="101" t="s">
        <v>69</v>
      </c>
      <c r="C67" s="102"/>
      <c r="D67" s="102"/>
      <c r="E67" s="102"/>
      <c r="F67" s="102"/>
      <c r="G67" s="102"/>
      <c r="H67" s="103"/>
    </row>
    <row r="68" spans="2:8" s="52" customFormat="1" x14ac:dyDescent="0.25">
      <c r="B68" s="55" t="s">
        <v>1</v>
      </c>
      <c r="C68" s="21" t="s">
        <v>61</v>
      </c>
      <c r="D68" s="21" t="s">
        <v>62</v>
      </c>
      <c r="E68" s="56"/>
      <c r="F68" s="56" t="s">
        <v>2</v>
      </c>
      <c r="G68" s="21" t="s">
        <v>61</v>
      </c>
      <c r="H68" s="22" t="s">
        <v>62</v>
      </c>
    </row>
    <row r="69" spans="2:8" s="52" customFormat="1" x14ac:dyDescent="0.25">
      <c r="B69" s="112"/>
      <c r="C69" s="113"/>
      <c r="D69" s="113"/>
      <c r="E69" s="57"/>
      <c r="F69" s="113"/>
      <c r="G69" s="113"/>
      <c r="H69" s="114"/>
    </row>
    <row r="70" spans="2:8" s="52" customFormat="1" x14ac:dyDescent="0.25">
      <c r="B70" s="58" t="s">
        <v>3</v>
      </c>
      <c r="C70" s="59"/>
      <c r="D70" s="59"/>
      <c r="E70" s="57"/>
      <c r="F70" s="60" t="s">
        <v>4</v>
      </c>
      <c r="G70" s="61"/>
      <c r="H70" s="62"/>
    </row>
    <row r="71" spans="2:8" s="52" customFormat="1" x14ac:dyDescent="0.25">
      <c r="B71" s="63" t="s">
        <v>5</v>
      </c>
      <c r="C71" s="26">
        <v>74416840.659999996</v>
      </c>
      <c r="D71" s="26">
        <v>325873.95</v>
      </c>
      <c r="E71" s="57"/>
      <c r="F71" s="64" t="s">
        <v>6</v>
      </c>
      <c r="G71" s="26">
        <v>0</v>
      </c>
      <c r="H71" s="27">
        <v>0</v>
      </c>
    </row>
    <row r="72" spans="2:8" s="52" customFormat="1" x14ac:dyDescent="0.25">
      <c r="B72" s="65" t="s">
        <v>7</v>
      </c>
      <c r="C72" s="47">
        <v>172360199.31999999</v>
      </c>
      <c r="D72" s="47">
        <v>155536254.06</v>
      </c>
      <c r="E72" s="66"/>
      <c r="F72" s="67" t="s">
        <v>8</v>
      </c>
      <c r="G72" s="28">
        <v>0</v>
      </c>
      <c r="H72" s="29">
        <v>0</v>
      </c>
    </row>
    <row r="73" spans="2:8" s="52" customFormat="1" ht="24" x14ac:dyDescent="0.25">
      <c r="B73" s="63" t="s">
        <v>9</v>
      </c>
      <c r="C73" s="26">
        <v>0</v>
      </c>
      <c r="D73" s="26">
        <v>0</v>
      </c>
      <c r="E73" s="57"/>
      <c r="F73" s="64" t="s">
        <v>10</v>
      </c>
      <c r="G73" s="30">
        <v>0</v>
      </c>
      <c r="H73" s="31">
        <v>0</v>
      </c>
    </row>
    <row r="74" spans="2:8" s="52" customFormat="1" x14ac:dyDescent="0.25">
      <c r="B74" s="63" t="s">
        <v>11</v>
      </c>
      <c r="C74" s="26">
        <v>0</v>
      </c>
      <c r="D74" s="30">
        <v>0</v>
      </c>
      <c r="E74" s="57"/>
      <c r="F74" s="64" t="s">
        <v>12</v>
      </c>
      <c r="G74" s="30">
        <v>0</v>
      </c>
      <c r="H74" s="31">
        <v>0</v>
      </c>
    </row>
    <row r="75" spans="2:8" s="52" customFormat="1" x14ac:dyDescent="0.25">
      <c r="B75" s="63" t="s">
        <v>13</v>
      </c>
      <c r="C75" s="26">
        <v>0</v>
      </c>
      <c r="D75" s="30">
        <v>0</v>
      </c>
      <c r="E75" s="57"/>
      <c r="F75" s="64" t="s">
        <v>14</v>
      </c>
      <c r="G75" s="30">
        <v>0</v>
      </c>
      <c r="H75" s="31">
        <v>0</v>
      </c>
    </row>
    <row r="76" spans="2:8" s="52" customFormat="1" ht="24" x14ac:dyDescent="0.25">
      <c r="B76" s="63" t="s">
        <v>15</v>
      </c>
      <c r="C76" s="26">
        <v>0</v>
      </c>
      <c r="D76" s="30">
        <v>0</v>
      </c>
      <c r="E76" s="57"/>
      <c r="F76" s="64" t="s">
        <v>16</v>
      </c>
      <c r="G76" s="30">
        <v>0</v>
      </c>
      <c r="H76" s="31">
        <v>0</v>
      </c>
    </row>
    <row r="77" spans="2:8" s="52" customFormat="1" x14ac:dyDescent="0.25">
      <c r="B77" s="63" t="s">
        <v>17</v>
      </c>
      <c r="C77" s="26">
        <v>0</v>
      </c>
      <c r="D77" s="26">
        <v>0</v>
      </c>
      <c r="E77" s="57"/>
      <c r="F77" s="64" t="s">
        <v>18</v>
      </c>
      <c r="G77" s="30">
        <v>0</v>
      </c>
      <c r="H77" s="31">
        <v>0</v>
      </c>
    </row>
    <row r="78" spans="2:8" s="52" customFormat="1" x14ac:dyDescent="0.25">
      <c r="B78" s="63"/>
      <c r="C78" s="26"/>
      <c r="D78" s="26"/>
      <c r="E78" s="56"/>
      <c r="F78" s="64" t="s">
        <v>19</v>
      </c>
      <c r="G78" s="30">
        <v>0</v>
      </c>
      <c r="H78" s="31">
        <v>0</v>
      </c>
    </row>
    <row r="79" spans="2:8" s="52" customFormat="1" x14ac:dyDescent="0.25">
      <c r="B79" s="68" t="s">
        <v>20</v>
      </c>
      <c r="C79" s="26">
        <f>SUM(C71:C77)</f>
        <v>246777039.97999999</v>
      </c>
      <c r="D79" s="26">
        <f>SUM(D71:D77)</f>
        <v>155862128.00999999</v>
      </c>
      <c r="E79" s="57"/>
      <c r="F79" s="64"/>
      <c r="G79" s="30"/>
      <c r="H79" s="31"/>
    </row>
    <row r="80" spans="2:8" s="52" customFormat="1" x14ac:dyDescent="0.25">
      <c r="B80" s="68"/>
      <c r="C80" s="30"/>
      <c r="D80" s="30"/>
      <c r="E80" s="57"/>
      <c r="F80" s="69" t="s">
        <v>21</v>
      </c>
      <c r="G80" s="26">
        <f>SUM(G71:G78)</f>
        <v>0</v>
      </c>
      <c r="H80" s="27">
        <f>SUM(H71:H78)</f>
        <v>0</v>
      </c>
    </row>
    <row r="81" spans="2:8" s="52" customFormat="1" x14ac:dyDescent="0.25">
      <c r="B81" s="70" t="s">
        <v>22</v>
      </c>
      <c r="C81" s="71"/>
      <c r="D81" s="71"/>
      <c r="E81" s="56"/>
      <c r="F81" s="69"/>
      <c r="G81" s="72"/>
      <c r="H81" s="73"/>
    </row>
    <row r="82" spans="2:8" s="52" customFormat="1" x14ac:dyDescent="0.25">
      <c r="B82" s="63" t="s">
        <v>23</v>
      </c>
      <c r="C82" s="30">
        <v>282006487.55000001</v>
      </c>
      <c r="D82" s="30">
        <v>313275627.47000003</v>
      </c>
      <c r="E82" s="57"/>
      <c r="F82" s="60" t="s">
        <v>24</v>
      </c>
      <c r="G82" s="71"/>
      <c r="H82" s="74"/>
    </row>
    <row r="83" spans="2:8" s="52" customFormat="1" ht="24" x14ac:dyDescent="0.25">
      <c r="B83" s="63" t="s">
        <v>25</v>
      </c>
      <c r="C83" s="26">
        <v>0</v>
      </c>
      <c r="D83" s="26">
        <v>0</v>
      </c>
      <c r="E83" s="57"/>
      <c r="F83" s="64" t="s">
        <v>26</v>
      </c>
      <c r="G83" s="30">
        <v>0</v>
      </c>
      <c r="H83" s="31">
        <v>0</v>
      </c>
    </row>
    <row r="84" spans="2:8" s="52" customFormat="1" ht="24" x14ac:dyDescent="0.25">
      <c r="B84" s="63" t="s">
        <v>27</v>
      </c>
      <c r="C84" s="26">
        <v>275432219.50999999</v>
      </c>
      <c r="D84" s="26">
        <v>275432219.50999999</v>
      </c>
      <c r="E84" s="57"/>
      <c r="F84" s="64" t="s">
        <v>28</v>
      </c>
      <c r="G84" s="30">
        <v>0</v>
      </c>
      <c r="H84" s="31">
        <v>0</v>
      </c>
    </row>
    <row r="85" spans="2:8" s="52" customFormat="1" x14ac:dyDescent="0.25">
      <c r="B85" s="63" t="s">
        <v>29</v>
      </c>
      <c r="C85" s="26">
        <v>0</v>
      </c>
      <c r="D85" s="26">
        <v>0</v>
      </c>
      <c r="E85" s="57"/>
      <c r="F85" s="64" t="s">
        <v>30</v>
      </c>
      <c r="G85" s="30">
        <v>0</v>
      </c>
      <c r="H85" s="31">
        <v>0</v>
      </c>
    </row>
    <row r="86" spans="2:8" s="52" customFormat="1" x14ac:dyDescent="0.25">
      <c r="B86" s="63" t="s">
        <v>31</v>
      </c>
      <c r="C86" s="26">
        <v>0</v>
      </c>
      <c r="D86" s="26">
        <v>0</v>
      </c>
      <c r="E86" s="57"/>
      <c r="F86" s="64" t="s">
        <v>32</v>
      </c>
      <c r="G86" s="26">
        <v>0</v>
      </c>
      <c r="H86" s="27">
        <v>0</v>
      </c>
    </row>
    <row r="87" spans="2:8" s="52" customFormat="1" ht="24" x14ac:dyDescent="0.25">
      <c r="B87" s="63" t="s">
        <v>33</v>
      </c>
      <c r="C87" s="26">
        <v>0</v>
      </c>
      <c r="D87" s="26">
        <v>0</v>
      </c>
      <c r="E87" s="57"/>
      <c r="F87" s="64" t="s">
        <v>34</v>
      </c>
      <c r="G87" s="30">
        <v>521499442.68000001</v>
      </c>
      <c r="H87" s="31">
        <v>477937434.54000002</v>
      </c>
    </row>
    <row r="88" spans="2:8" s="52" customFormat="1" x14ac:dyDescent="0.25">
      <c r="B88" s="63" t="s">
        <v>35</v>
      </c>
      <c r="C88" s="30">
        <v>0</v>
      </c>
      <c r="D88" s="30">
        <v>0</v>
      </c>
      <c r="E88" s="57"/>
      <c r="F88" s="64" t="s">
        <v>36</v>
      </c>
      <c r="G88" s="30">
        <v>0</v>
      </c>
      <c r="H88" s="31">
        <v>0</v>
      </c>
    </row>
    <row r="89" spans="2:8" s="52" customFormat="1" ht="24" x14ac:dyDescent="0.25">
      <c r="B89" s="63" t="s">
        <v>37</v>
      </c>
      <c r="C89" s="30">
        <v>0</v>
      </c>
      <c r="D89" s="30">
        <v>0</v>
      </c>
      <c r="E89" s="57"/>
      <c r="F89" s="64"/>
      <c r="G89" s="30"/>
      <c r="H89" s="31"/>
    </row>
    <row r="90" spans="2:8" s="52" customFormat="1" x14ac:dyDescent="0.25">
      <c r="B90" s="63"/>
      <c r="C90" s="30"/>
      <c r="D90" s="30"/>
      <c r="E90" s="57"/>
      <c r="F90" s="69" t="s">
        <v>38</v>
      </c>
      <c r="G90" s="26">
        <f>SUM(G83:G88)</f>
        <v>521499442.68000001</v>
      </c>
      <c r="H90" s="27">
        <f>SUM(H83:H88)</f>
        <v>477937434.54000002</v>
      </c>
    </row>
    <row r="91" spans="2:8" s="52" customFormat="1" x14ac:dyDescent="0.25">
      <c r="B91" s="63" t="s">
        <v>39</v>
      </c>
      <c r="C91" s="26">
        <v>0</v>
      </c>
      <c r="D91" s="30">
        <v>0</v>
      </c>
      <c r="E91" s="57"/>
      <c r="F91" s="69"/>
      <c r="G91" s="72"/>
      <c r="H91" s="73"/>
    </row>
    <row r="92" spans="2:8" s="52" customFormat="1" x14ac:dyDescent="0.25">
      <c r="B92" s="75"/>
      <c r="C92" s="30"/>
      <c r="D92" s="30"/>
      <c r="E92" s="57"/>
      <c r="F92" s="76" t="s">
        <v>40</v>
      </c>
      <c r="G92" s="71">
        <f>SUM(G90,G80)</f>
        <v>521499442.68000001</v>
      </c>
      <c r="H92" s="74">
        <f>SUM(H90,H80)</f>
        <v>477937434.54000002</v>
      </c>
    </row>
    <row r="93" spans="2:8" s="52" customFormat="1" x14ac:dyDescent="0.25">
      <c r="B93" s="68" t="s">
        <v>41</v>
      </c>
      <c r="C93" s="30">
        <f>SUM(C82:C91)</f>
        <v>557438707.05999994</v>
      </c>
      <c r="D93" s="30">
        <f>SUM(D82:D91)</f>
        <v>588707846.98000002</v>
      </c>
      <c r="E93" s="57"/>
      <c r="F93" s="76"/>
      <c r="G93" s="77"/>
      <c r="H93" s="78"/>
    </row>
    <row r="94" spans="2:8" s="52" customFormat="1" x14ac:dyDescent="0.25">
      <c r="B94" s="75"/>
      <c r="C94" s="26"/>
      <c r="D94" s="26"/>
      <c r="E94" s="57"/>
      <c r="F94" s="60" t="s">
        <v>42</v>
      </c>
      <c r="G94" s="71"/>
      <c r="H94" s="74"/>
    </row>
    <row r="95" spans="2:8" s="52" customFormat="1" x14ac:dyDescent="0.25">
      <c r="B95" s="79" t="s">
        <v>43</v>
      </c>
      <c r="C95" s="71">
        <f>SUM(C93,C79)</f>
        <v>804215747.03999996</v>
      </c>
      <c r="D95" s="71">
        <f>SUM(D93,D79)</f>
        <v>744569974.99000001</v>
      </c>
      <c r="E95" s="57"/>
      <c r="F95" s="60"/>
      <c r="G95" s="71"/>
      <c r="H95" s="74"/>
    </row>
    <row r="96" spans="2:8" s="52" customFormat="1" x14ac:dyDescent="0.25">
      <c r="B96" s="75"/>
      <c r="C96" s="80"/>
      <c r="D96" s="80"/>
      <c r="E96" s="57"/>
      <c r="F96" s="76" t="s">
        <v>44</v>
      </c>
      <c r="G96" s="71">
        <f>SUM(G97:G99)</f>
        <v>52084608.210000001</v>
      </c>
      <c r="H96" s="74">
        <f>SUM(H97:H99)</f>
        <v>52084608.210000001</v>
      </c>
    </row>
    <row r="97" spans="2:8" s="52" customFormat="1" x14ac:dyDescent="0.25">
      <c r="B97" s="115"/>
      <c r="C97" s="116"/>
      <c r="D97" s="116"/>
      <c r="E97" s="57"/>
      <c r="F97" s="64" t="s">
        <v>45</v>
      </c>
      <c r="G97" s="26">
        <v>52084608.210000001</v>
      </c>
      <c r="H97" s="27">
        <v>52084608.210000001</v>
      </c>
    </row>
    <row r="98" spans="2:8" s="52" customFormat="1" x14ac:dyDescent="0.25">
      <c r="B98" s="115"/>
      <c r="C98" s="116"/>
      <c r="D98" s="116"/>
      <c r="E98" s="57"/>
      <c r="F98" s="64" t="s">
        <v>46</v>
      </c>
      <c r="G98" s="26">
        <v>0</v>
      </c>
      <c r="H98" s="27">
        <v>0</v>
      </c>
    </row>
    <row r="99" spans="2:8" s="52" customFormat="1" ht="24" x14ac:dyDescent="0.25">
      <c r="B99" s="115"/>
      <c r="C99" s="116"/>
      <c r="D99" s="116"/>
      <c r="E99" s="57"/>
      <c r="F99" s="64" t="s">
        <v>47</v>
      </c>
      <c r="G99" s="30">
        <v>0</v>
      </c>
      <c r="H99" s="31">
        <v>0</v>
      </c>
    </row>
    <row r="100" spans="2:8" s="52" customFormat="1" x14ac:dyDescent="0.25">
      <c r="B100" s="117"/>
      <c r="C100" s="118"/>
      <c r="D100" s="118"/>
      <c r="E100" s="57"/>
      <c r="F100" s="60"/>
      <c r="G100" s="44"/>
      <c r="H100" s="45"/>
    </row>
    <row r="101" spans="2:8" s="52" customFormat="1" x14ac:dyDescent="0.25">
      <c r="B101" s="112"/>
      <c r="C101" s="113"/>
      <c r="D101" s="113"/>
      <c r="E101" s="81"/>
      <c r="F101" s="76" t="s">
        <v>48</v>
      </c>
      <c r="G101" s="44">
        <f>SUM(G102:G106)</f>
        <v>230631696.15000001</v>
      </c>
      <c r="H101" s="45">
        <f>SUM(H102:H106)</f>
        <v>214547932.23999998</v>
      </c>
    </row>
    <row r="102" spans="2:8" s="52" customFormat="1" ht="24" x14ac:dyDescent="0.25">
      <c r="B102" s="117"/>
      <c r="C102" s="118"/>
      <c r="D102" s="118"/>
      <c r="E102" s="57"/>
      <c r="F102" s="64" t="s">
        <v>49</v>
      </c>
      <c r="G102" s="26">
        <v>16083763.91</v>
      </c>
      <c r="H102" s="27">
        <v>42739085.409999996</v>
      </c>
    </row>
    <row r="103" spans="2:8" s="52" customFormat="1" x14ac:dyDescent="0.25">
      <c r="B103" s="117"/>
      <c r="C103" s="118"/>
      <c r="D103" s="118"/>
      <c r="E103" s="57"/>
      <c r="F103" s="64" t="s">
        <v>50</v>
      </c>
      <c r="G103" s="26">
        <v>185608610.83000001</v>
      </c>
      <c r="H103" s="27">
        <v>142869525.41999999</v>
      </c>
    </row>
    <row r="104" spans="2:8" s="52" customFormat="1" x14ac:dyDescent="0.25">
      <c r="B104" s="117"/>
      <c r="C104" s="118"/>
      <c r="D104" s="118"/>
      <c r="E104" s="57"/>
      <c r="F104" s="64" t="s">
        <v>51</v>
      </c>
      <c r="G104" s="30">
        <v>28939321.41</v>
      </c>
      <c r="H104" s="31">
        <v>28939321.41</v>
      </c>
    </row>
    <row r="105" spans="2:8" s="52" customFormat="1" x14ac:dyDescent="0.25">
      <c r="B105" s="117"/>
      <c r="C105" s="118"/>
      <c r="D105" s="118"/>
      <c r="E105" s="57"/>
      <c r="F105" s="64" t="s">
        <v>52</v>
      </c>
      <c r="G105" s="30">
        <v>0</v>
      </c>
      <c r="H105" s="31">
        <v>0</v>
      </c>
    </row>
    <row r="106" spans="2:8" s="52" customFormat="1" ht="24" x14ac:dyDescent="0.25">
      <c r="B106" s="117"/>
      <c r="C106" s="118"/>
      <c r="D106" s="118"/>
      <c r="E106" s="57"/>
      <c r="F106" s="64" t="s">
        <v>53</v>
      </c>
      <c r="G106" s="26">
        <v>0</v>
      </c>
      <c r="H106" s="27">
        <v>0</v>
      </c>
    </row>
    <row r="107" spans="2:8" s="52" customFormat="1" x14ac:dyDescent="0.25">
      <c r="B107" s="115"/>
      <c r="C107" s="116"/>
      <c r="D107" s="116"/>
      <c r="E107" s="57"/>
      <c r="F107" s="60"/>
      <c r="G107" s="44"/>
      <c r="H107" s="45"/>
    </row>
    <row r="108" spans="2:8" s="52" customFormat="1" ht="36" x14ac:dyDescent="0.25">
      <c r="B108" s="112"/>
      <c r="C108" s="113"/>
      <c r="D108" s="113"/>
      <c r="E108" s="56"/>
      <c r="F108" s="76" t="s">
        <v>54</v>
      </c>
      <c r="G108" s="44">
        <f>SUM(G109:G110)</f>
        <v>0</v>
      </c>
      <c r="H108" s="45">
        <f>SUM(H109:H110)</f>
        <v>0</v>
      </c>
    </row>
    <row r="109" spans="2:8" s="52" customFormat="1" x14ac:dyDescent="0.25">
      <c r="B109" s="115"/>
      <c r="C109" s="116"/>
      <c r="D109" s="116"/>
      <c r="E109" s="57"/>
      <c r="F109" s="64" t="s">
        <v>55</v>
      </c>
      <c r="G109" s="30">
        <v>0</v>
      </c>
      <c r="H109" s="31">
        <v>0</v>
      </c>
    </row>
    <row r="110" spans="2:8" s="52" customFormat="1" ht="24" x14ac:dyDescent="0.25">
      <c r="B110" s="115"/>
      <c r="C110" s="116"/>
      <c r="D110" s="116"/>
      <c r="E110" s="57"/>
      <c r="F110" s="64" t="s">
        <v>56</v>
      </c>
      <c r="G110" s="30">
        <v>0</v>
      </c>
      <c r="H110" s="31">
        <v>0</v>
      </c>
    </row>
    <row r="111" spans="2:8" s="52" customFormat="1" x14ac:dyDescent="0.25">
      <c r="B111" s="117"/>
      <c r="C111" s="118"/>
      <c r="D111" s="118"/>
      <c r="E111" s="57"/>
      <c r="F111" s="60"/>
      <c r="G111" s="44"/>
      <c r="H111" s="45"/>
    </row>
    <row r="112" spans="2:8" s="52" customFormat="1" x14ac:dyDescent="0.25">
      <c r="B112" s="112"/>
      <c r="C112" s="113"/>
      <c r="D112" s="113"/>
      <c r="E112" s="56"/>
      <c r="F112" s="69" t="s">
        <v>57</v>
      </c>
      <c r="G112" s="26">
        <f>SUM(G108,G101,G96)</f>
        <v>282716304.36000001</v>
      </c>
      <c r="H112" s="27">
        <f>SUM(H108,H101,H96)</f>
        <v>266632540.44999999</v>
      </c>
    </row>
    <row r="113" spans="2:8" s="52" customFormat="1" x14ac:dyDescent="0.25">
      <c r="B113" s="117"/>
      <c r="C113" s="118"/>
      <c r="D113" s="118"/>
      <c r="E113" s="57"/>
      <c r="F113" s="60"/>
      <c r="G113" s="44"/>
      <c r="H113" s="45"/>
    </row>
    <row r="114" spans="2:8" s="52" customFormat="1" ht="24" x14ac:dyDescent="0.25">
      <c r="B114" s="112"/>
      <c r="C114" s="113"/>
      <c r="D114" s="113"/>
      <c r="E114" s="56"/>
      <c r="F114" s="76" t="s">
        <v>58</v>
      </c>
      <c r="G114" s="71">
        <f>SUM(G112,G92)</f>
        <v>804215747.03999996</v>
      </c>
      <c r="H114" s="74">
        <f>SUM(H112,H92)</f>
        <v>744569974.99000001</v>
      </c>
    </row>
    <row r="115" spans="2:8" s="52" customFormat="1" ht="15.75" thickBot="1" x14ac:dyDescent="0.3">
      <c r="B115" s="119"/>
      <c r="C115" s="120"/>
      <c r="D115" s="120"/>
      <c r="E115" s="82"/>
      <c r="F115" s="120"/>
      <c r="G115" s="120"/>
      <c r="H115" s="121"/>
    </row>
    <row r="116" spans="2:8" s="52" customFormat="1" x14ac:dyDescent="0.25">
      <c r="B116" s="52" t="s">
        <v>60</v>
      </c>
      <c r="C116" s="53"/>
      <c r="D116" s="53"/>
      <c r="G116" s="53"/>
      <c r="H116" s="53"/>
    </row>
    <row r="117" spans="2:8" s="52" customFormat="1" x14ac:dyDescent="0.25">
      <c r="C117" s="51"/>
      <c r="D117" s="51"/>
      <c r="E117" s="50"/>
      <c r="F117" s="50"/>
      <c r="G117" s="51"/>
      <c r="H117" s="51"/>
    </row>
    <row r="118" spans="2:8" s="52" customFormat="1" x14ac:dyDescent="0.25">
      <c r="B118" s="54"/>
      <c r="C118" s="53"/>
      <c r="D118" s="53"/>
      <c r="G118" s="53"/>
      <c r="H118" s="53"/>
    </row>
    <row r="119" spans="2:8" s="52" customFormat="1" x14ac:dyDescent="0.25">
      <c r="C119" s="53"/>
      <c r="D119" s="53"/>
      <c r="G119" s="53"/>
      <c r="H119" s="53"/>
    </row>
    <row r="120" spans="2:8" s="52" customFormat="1" x14ac:dyDescent="0.25">
      <c r="B120" s="83"/>
      <c r="C120" s="53"/>
      <c r="D120" s="53"/>
      <c r="G120" s="53"/>
      <c r="H120" s="53"/>
    </row>
    <row r="121" spans="2:8" s="52" customFormat="1" x14ac:dyDescent="0.25">
      <c r="C121" s="53"/>
      <c r="D121" s="53"/>
      <c r="G121" s="53"/>
      <c r="H121" s="53"/>
    </row>
    <row r="122" spans="2:8" s="52" customFormat="1" x14ac:dyDescent="0.2">
      <c r="C122" s="53"/>
      <c r="D122" s="53"/>
      <c r="F122" s="86"/>
      <c r="G122" s="53"/>
      <c r="H122" s="53"/>
    </row>
    <row r="123" spans="2:8" s="52" customFormat="1" x14ac:dyDescent="0.25">
      <c r="B123" s="84" t="s">
        <v>65</v>
      </c>
      <c r="C123" s="53"/>
      <c r="D123" s="53"/>
      <c r="F123" s="87" t="s">
        <v>67</v>
      </c>
      <c r="G123" s="53"/>
      <c r="H123" s="53"/>
    </row>
    <row r="124" spans="2:8" s="52" customFormat="1" x14ac:dyDescent="0.25">
      <c r="B124" s="85" t="s">
        <v>66</v>
      </c>
      <c r="C124" s="53"/>
      <c r="D124" s="53"/>
      <c r="F124" s="88" t="s">
        <v>68</v>
      </c>
      <c r="G124" s="53"/>
      <c r="H124" s="53"/>
    </row>
    <row r="125" spans="2:8" s="52" customFormat="1" x14ac:dyDescent="0.25">
      <c r="C125" s="53"/>
      <c r="D125" s="53"/>
      <c r="G125" s="53"/>
      <c r="H125" s="53"/>
    </row>
    <row r="126" spans="2:8" s="52" customFormat="1" x14ac:dyDescent="0.25">
      <c r="B126" s="105"/>
      <c r="C126" s="105"/>
      <c r="D126" s="105"/>
      <c r="E126" s="105"/>
      <c r="F126" s="105"/>
      <c r="G126" s="105"/>
      <c r="H126" s="105"/>
    </row>
    <row r="127" spans="2:8" s="52" customFormat="1" x14ac:dyDescent="0.25">
      <c r="B127" s="105"/>
      <c r="C127" s="105"/>
      <c r="D127" s="105"/>
      <c r="E127" s="105"/>
      <c r="F127" s="105"/>
      <c r="G127" s="105"/>
      <c r="H127" s="105"/>
    </row>
    <row r="128" spans="2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YetqRp93FPtQbMlXhe9FXv6B4/4Lsz3uocwrMi32v1r8J2jFFAw+LQwx+fn+W5JZ3ct89IB2OX+TWVv1RLc13Q==" saltValue="uuX0DqMp7qfdll37S5Dz/A==" spinCount="100000" sheet="1" formatCells="0" formatColumns="0" formatRows="0"/>
  <mergeCells count="53">
    <mergeCell ref="B126:H126"/>
    <mergeCell ref="B127:H127"/>
    <mergeCell ref="B112:D112"/>
    <mergeCell ref="B113:D113"/>
    <mergeCell ref="B114:D114"/>
    <mergeCell ref="B115:D115"/>
    <mergeCell ref="F115:H115"/>
    <mergeCell ref="B107:D107"/>
    <mergeCell ref="B108:D108"/>
    <mergeCell ref="B109:D109"/>
    <mergeCell ref="B110:D110"/>
    <mergeCell ref="B111:D111"/>
    <mergeCell ref="B102:D102"/>
    <mergeCell ref="B103:D103"/>
    <mergeCell ref="B104:D104"/>
    <mergeCell ref="B105:D105"/>
    <mergeCell ref="B106:D106"/>
    <mergeCell ref="B97:D97"/>
    <mergeCell ref="B98:D98"/>
    <mergeCell ref="B99:D99"/>
    <mergeCell ref="B100:D100"/>
    <mergeCell ref="B101:D101"/>
    <mergeCell ref="B65:H65"/>
    <mergeCell ref="B66:H66"/>
    <mergeCell ref="B67:H67"/>
    <mergeCell ref="B69:D69"/>
    <mergeCell ref="F69:H69"/>
    <mergeCell ref="B63:H63"/>
    <mergeCell ref="B46:D46"/>
    <mergeCell ref="B34:D34"/>
    <mergeCell ref="B40:D40"/>
    <mergeCell ref="B41:D41"/>
    <mergeCell ref="B42:D42"/>
    <mergeCell ref="B35:D35"/>
    <mergeCell ref="B36:D36"/>
    <mergeCell ref="B37:D37"/>
    <mergeCell ref="B38:D38"/>
    <mergeCell ref="B39:D39"/>
    <mergeCell ref="B43:D43"/>
    <mergeCell ref="B44:D44"/>
    <mergeCell ref="B45:D45"/>
    <mergeCell ref="F52:H52"/>
    <mergeCell ref="B47:D47"/>
    <mergeCell ref="B2:H2"/>
    <mergeCell ref="B3:H3"/>
    <mergeCell ref="B4:H4"/>
    <mergeCell ref="B6:D6"/>
    <mergeCell ref="F6:H6"/>
    <mergeCell ref="B48:D48"/>
    <mergeCell ref="B49:D49"/>
    <mergeCell ref="B50:D50"/>
    <mergeCell ref="B51:D51"/>
    <mergeCell ref="B52:D5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4" fitToHeight="2" orientation="portrait" r:id="rId1"/>
  <rowBreaks count="2" manualBreakCount="2">
    <brk id="62" max="16383" man="1"/>
    <brk id="119" min="1" max="7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2025-07-17T16:34:53Z</cp:lastPrinted>
  <dcterms:created xsi:type="dcterms:W3CDTF">2019-12-03T18:04:32Z</dcterms:created>
  <dcterms:modified xsi:type="dcterms:W3CDTF">2025-07-17T16:35:36Z</dcterms:modified>
</cp:coreProperties>
</file>