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90960A81-3BA3-4B46-9018-2EA2F7F9BC67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0730" windowHeight="1116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37" i="1"/>
  <c r="E13" i="1" l="1"/>
  <c r="H79" i="1" l="1"/>
  <c r="H78" i="1"/>
  <c r="H77" i="1"/>
  <c r="H76" i="1"/>
  <c r="H70" i="1"/>
  <c r="H68" i="1"/>
  <c r="H62" i="1"/>
  <c r="H60" i="1"/>
  <c r="H36" i="1"/>
  <c r="H31" i="1"/>
  <c r="H30" i="1"/>
  <c r="H28" i="1"/>
  <c r="H22" i="1"/>
  <c r="H13" i="1"/>
  <c r="G17" i="1"/>
  <c r="F17" i="1"/>
  <c r="D17" i="1"/>
  <c r="C17" i="1"/>
  <c r="E17" i="1" s="1"/>
  <c r="H17" i="1" s="1"/>
  <c r="G27" i="1"/>
  <c r="F27" i="1"/>
  <c r="D27" i="1"/>
  <c r="E27" i="1" s="1"/>
  <c r="H27" i="1" s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E30" i="1"/>
  <c r="E29" i="1"/>
  <c r="H29" i="1" s="1"/>
  <c r="E28" i="1"/>
  <c r="E26" i="1"/>
  <c r="H26" i="1" s="1"/>
  <c r="E25" i="1"/>
  <c r="H25" i="1" s="1"/>
  <c r="E24" i="1"/>
  <c r="H24" i="1" s="1"/>
  <c r="E23" i="1"/>
  <c r="H23" i="1" s="1"/>
  <c r="E22" i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73" i="1" l="1"/>
  <c r="H73" i="1" s="1"/>
  <c r="F81" i="1"/>
  <c r="G81" i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<sst xmlns="http://schemas.openxmlformats.org/spreadsheetml/2006/main" count="88" uniqueCount="88">
  <si>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</si>
  <si>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</si>
  <si>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</si>
  <si>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</si>
  <si>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</si>
  <si>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</si>
  <si>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</si>
  <si>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</si>
  <si>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</si>
  <si>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</si>
  <si>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</si>
  <si>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</si>
  <si>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</si>
  <si>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</si>
  <si>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</si>
  <si>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</si>
  <si>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</si>
  <si>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</si>
  <si>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</si>
  <si>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</si>
  <si>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</si>
  <si>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</si>
  <si>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</si>
  <si>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</si>
  <si>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</si>
  <si>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</si>
  <si>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</si>
  <si>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</si>
  <si>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</si>
  <si>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</si>
  <si>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</si>
  <si>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</si>
  <si>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</si>
  <si>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</si>
  <si>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</si>
  <si>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</si>
  <si>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</si>
  <si>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</si>
  <si>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</si>
  <si>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</si>
  <si>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</si>
  <si>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</si>
  <si>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</si>
  <si>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</si>
  <si>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</si>
  <si>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</si>
  <si>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</si>
  <si>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</si>
  <si>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</si>
  <si>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</si>
  <si>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</si>
  <si>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</si>
  <si>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</si>
  <si>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</si>
  <si>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</si>
  <si>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</si>
  <si>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</si>
  <si>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</si>
  <si>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</si>
  <si>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</si>
  <si>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</si>
  <si>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</si>
  <si>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</si>
  <si>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</si>
  <si>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</si>
  <si>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</si>
  <si>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</si>
  <si>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</si>
  <si>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</si>
  <si>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</si>
  <si>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</si>
  <si>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</si>
  <si>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</si>
  <si>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</si>
  <si>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</si>
  <si>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</si>
  <si>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</si>
  <si>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</si>
  <si>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</si>
  <si>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</si>
  <si>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</si>
  <si>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</si>
  <si>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</si>
  <si>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</si>
  <si>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</si>
  <si>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</si>
  <si>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Municipal de Pensiones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</si>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</sst>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zoomScale="80" zoomScaleNormal="80" workbookViewId="0">
      <selection activeCell="K15" sqref="K15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7.28515625" style="1" customWidth="1"/>
    <col min="4" max="5" width="17.7109375" style="1" customWidth="1"/>
    <col min="6" max="8" width="18.7109375" style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97690000</v>
      </c>
      <c r="D9" s="16">
        <f>SUM(D10:D16)</f>
        <v>610427.33999999985</v>
      </c>
      <c r="E9" s="16">
        <f t="shared" ref="E9:E26" si="0">C9+D9</f>
        <v>98300427.340000004</v>
      </c>
      <c r="F9" s="16">
        <f>SUM(F10:F16)</f>
        <v>48792487.940000005</v>
      </c>
      <c r="G9" s="16">
        <f>SUM(G10:G16)</f>
        <v>45057242.480000004</v>
      </c>
      <c r="H9" s="16">
        <f t="shared" ref="H9:H40" si="1">E9-F9</f>
        <v>49507939.399999999</v>
      </c>
    </row>
    <row r="10" spans="2:9" ht="12" customHeight="1" x14ac:dyDescent="0.2">
      <c r="B10" s="11" t="s">
        <v>14</v>
      </c>
      <c r="C10" s="12">
        <v>29203202</v>
      </c>
      <c r="D10" s="13">
        <v>1106522</v>
      </c>
      <c r="E10" s="18">
        <f t="shared" si="0"/>
        <v>30309724</v>
      </c>
      <c r="F10" s="12">
        <v>15284368.130000001</v>
      </c>
      <c r="G10" s="12">
        <v>15284368.130000001</v>
      </c>
      <c r="H10" s="20">
        <f t="shared" si="1"/>
        <v>15025355.869999999</v>
      </c>
    </row>
    <row r="11" spans="2:9" ht="12" customHeight="1" x14ac:dyDescent="0.2">
      <c r="B11" s="11" t="s">
        <v>15</v>
      </c>
      <c r="C11" s="12">
        <v>7160886</v>
      </c>
      <c r="D11" s="13">
        <v>330000</v>
      </c>
      <c r="E11" s="18">
        <f t="shared" si="0"/>
        <v>7490886</v>
      </c>
      <c r="F11" s="12">
        <v>3646761.29</v>
      </c>
      <c r="G11" s="12">
        <v>3646761.29</v>
      </c>
      <c r="H11" s="20">
        <f t="shared" si="1"/>
        <v>3844124.71</v>
      </c>
    </row>
    <row r="12" spans="2:9" ht="12" customHeight="1" x14ac:dyDescent="0.2">
      <c r="B12" s="11" t="s">
        <v>16</v>
      </c>
      <c r="C12" s="12">
        <v>21643109</v>
      </c>
      <c r="D12" s="13">
        <v>31000</v>
      </c>
      <c r="E12" s="18">
        <f t="shared" si="0"/>
        <v>21674109</v>
      </c>
      <c r="F12" s="12">
        <v>10942857.449999999</v>
      </c>
      <c r="G12" s="12">
        <v>7207611.9900000002</v>
      </c>
      <c r="H12" s="20">
        <f t="shared" si="1"/>
        <v>10731251.550000001</v>
      </c>
    </row>
    <row r="13" spans="2:9" ht="12" customHeight="1" x14ac:dyDescent="0.2">
      <c r="B13" s="11" t="s">
        <v>17</v>
      </c>
      <c r="C13" s="12">
        <v>14007207</v>
      </c>
      <c r="D13" s="13">
        <v>630556</v>
      </c>
      <c r="E13" s="18">
        <f>C13+D13</f>
        <v>14637763</v>
      </c>
      <c r="F13" s="12">
        <v>7277849.4100000001</v>
      </c>
      <c r="G13" s="12">
        <v>7277849.4100000001</v>
      </c>
      <c r="H13" s="20">
        <f t="shared" si="1"/>
        <v>7359913.5899999999</v>
      </c>
    </row>
    <row r="14" spans="2:9" ht="12" customHeight="1" x14ac:dyDescent="0.2">
      <c r="B14" s="11" t="s">
        <v>18</v>
      </c>
      <c r="C14" s="12">
        <v>18889286</v>
      </c>
      <c r="D14" s="13">
        <v>1419949.34</v>
      </c>
      <c r="E14" s="18">
        <f t="shared" si="0"/>
        <v>20309235.34</v>
      </c>
      <c r="F14" s="12">
        <v>10696202.460000001</v>
      </c>
      <c r="G14" s="12">
        <v>10696202.460000001</v>
      </c>
      <c r="H14" s="20">
        <f t="shared" si="1"/>
        <v>9613032.879999999</v>
      </c>
    </row>
    <row r="15" spans="2:9" ht="12" customHeight="1" x14ac:dyDescent="0.2">
      <c r="B15" s="11" t="s">
        <v>19</v>
      </c>
      <c r="C15" s="12">
        <v>3441310</v>
      </c>
      <c r="D15" s="13">
        <v>-2707600</v>
      </c>
      <c r="E15" s="18">
        <f t="shared" si="0"/>
        <v>733710</v>
      </c>
      <c r="F15" s="12">
        <v>0</v>
      </c>
      <c r="G15" s="12">
        <v>0</v>
      </c>
      <c r="H15" s="20">
        <f t="shared" si="1"/>
        <v>733710</v>
      </c>
    </row>
    <row r="16" spans="2:9" ht="12" customHeight="1" x14ac:dyDescent="0.2">
      <c r="B16" s="11" t="s">
        <v>20</v>
      </c>
      <c r="C16" s="12">
        <v>3345000</v>
      </c>
      <c r="D16" s="13">
        <v>-200000</v>
      </c>
      <c r="E16" s="18">
        <f t="shared" si="0"/>
        <v>3145000</v>
      </c>
      <c r="F16" s="12">
        <v>944449.2</v>
      </c>
      <c r="G16" s="12">
        <v>944449.2</v>
      </c>
      <c r="H16" s="20">
        <f t="shared" si="1"/>
        <v>2200550.7999999998</v>
      </c>
    </row>
    <row r="17" spans="2:8" ht="24" customHeight="1" x14ac:dyDescent="0.2">
      <c r="B17" s="6" t="s">
        <v>21</v>
      </c>
      <c r="C17" s="16">
        <f>SUM(C18:C26)</f>
        <v>186841404.63999999</v>
      </c>
      <c r="D17" s="16">
        <f>SUM(D18:D26)</f>
        <v>36545468.370000005</v>
      </c>
      <c r="E17" s="16">
        <f t="shared" si="0"/>
        <v>223386873.00999999</v>
      </c>
      <c r="F17" s="16">
        <f>SUM(F18:F26)</f>
        <v>154026418.71000001</v>
      </c>
      <c r="G17" s="16">
        <f>SUM(G18:G26)</f>
        <v>118002830.46000001</v>
      </c>
      <c r="H17" s="16">
        <f t="shared" si="1"/>
        <v>69360454.299999982</v>
      </c>
    </row>
    <row r="18" spans="2:8" ht="24" x14ac:dyDescent="0.2">
      <c r="B18" s="9" t="s">
        <v>22</v>
      </c>
      <c r="C18" s="12">
        <v>607798</v>
      </c>
      <c r="D18" s="13">
        <v>13650.92</v>
      </c>
      <c r="E18" s="18">
        <f t="shared" si="0"/>
        <v>621448.92000000004</v>
      </c>
      <c r="F18" s="12">
        <v>319092.95</v>
      </c>
      <c r="G18" s="12">
        <v>294352.78000000003</v>
      </c>
      <c r="H18" s="20">
        <f t="shared" si="1"/>
        <v>302355.97000000003</v>
      </c>
    </row>
    <row r="19" spans="2:8" ht="12" customHeight="1" x14ac:dyDescent="0.2">
      <c r="B19" s="9" t="s">
        <v>23</v>
      </c>
      <c r="C19" s="12">
        <v>244336</v>
      </c>
      <c r="D19" s="13">
        <v>-42164</v>
      </c>
      <c r="E19" s="18">
        <f t="shared" si="0"/>
        <v>202172</v>
      </c>
      <c r="F19" s="12">
        <v>101791.05</v>
      </c>
      <c r="G19" s="12">
        <v>101791.05</v>
      </c>
      <c r="H19" s="20">
        <f t="shared" si="1"/>
        <v>100380.95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121795</v>
      </c>
      <c r="D21" s="13">
        <v>1303</v>
      </c>
      <c r="E21" s="18">
        <f t="shared" si="0"/>
        <v>123098</v>
      </c>
      <c r="F21" s="12">
        <v>59398.96</v>
      </c>
      <c r="G21" s="12">
        <v>50535.12</v>
      </c>
      <c r="H21" s="20">
        <f t="shared" si="1"/>
        <v>63699.040000000001</v>
      </c>
    </row>
    <row r="22" spans="2:8" ht="12" customHeight="1" x14ac:dyDescent="0.2">
      <c r="B22" s="9" t="s">
        <v>26</v>
      </c>
      <c r="C22" s="12">
        <v>184735611.63999999</v>
      </c>
      <c r="D22" s="13">
        <v>36509503.25</v>
      </c>
      <c r="E22" s="18">
        <f t="shared" si="0"/>
        <v>221245114.88999999</v>
      </c>
      <c r="F22" s="12">
        <v>153055886.53999999</v>
      </c>
      <c r="G22" s="12">
        <v>117125678.03</v>
      </c>
      <c r="H22" s="20">
        <f t="shared" si="1"/>
        <v>68189228.349999994</v>
      </c>
    </row>
    <row r="23" spans="2:8" ht="12" customHeight="1" x14ac:dyDescent="0.2">
      <c r="B23" s="9" t="s">
        <v>27</v>
      </c>
      <c r="C23" s="12">
        <v>493057</v>
      </c>
      <c r="D23" s="13">
        <v>27820.560000000001</v>
      </c>
      <c r="E23" s="18">
        <f t="shared" si="0"/>
        <v>520877.56</v>
      </c>
      <c r="F23" s="12">
        <v>248630.93</v>
      </c>
      <c r="G23" s="12">
        <v>211735.96</v>
      </c>
      <c r="H23" s="20">
        <f t="shared" si="1"/>
        <v>272246.63</v>
      </c>
    </row>
    <row r="24" spans="2:8" ht="12" customHeight="1" x14ac:dyDescent="0.2">
      <c r="B24" s="9" t="s">
        <v>28</v>
      </c>
      <c r="C24" s="12">
        <v>188386</v>
      </c>
      <c r="D24" s="13">
        <v>32301.8</v>
      </c>
      <c r="E24" s="18">
        <f t="shared" si="0"/>
        <v>220687.8</v>
      </c>
      <c r="F24" s="12">
        <v>81762.399999999994</v>
      </c>
      <c r="G24" s="12">
        <v>81762.399999999994</v>
      </c>
      <c r="H24" s="20">
        <f t="shared" si="1"/>
        <v>138925.4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450421</v>
      </c>
      <c r="D26" s="13">
        <v>3052.84</v>
      </c>
      <c r="E26" s="18">
        <f t="shared" si="0"/>
        <v>453473.84</v>
      </c>
      <c r="F26" s="12">
        <v>159855.88</v>
      </c>
      <c r="G26" s="12">
        <v>136975.12</v>
      </c>
      <c r="H26" s="20">
        <f t="shared" si="1"/>
        <v>293617.96000000002</v>
      </c>
    </row>
    <row r="27" spans="2:8" ht="20.100000000000001" customHeight="1" x14ac:dyDescent="0.2">
      <c r="B27" s="6" t="s">
        <v>31</v>
      </c>
      <c r="C27" s="16">
        <f>SUM(C28:C36)</f>
        <v>192889600</v>
      </c>
      <c r="D27" s="16">
        <f>SUM(D28:D36)</f>
        <v>53459409.609999999</v>
      </c>
      <c r="E27" s="16">
        <f>D27+C27</f>
        <v>246349009.61000001</v>
      </c>
      <c r="F27" s="16">
        <f>SUM(F28:F36)</f>
        <v>159671174.66999999</v>
      </c>
      <c r="G27" s="16">
        <f>SUM(G28:G36)</f>
        <v>128660895.88000001</v>
      </c>
      <c r="H27" s="16">
        <f t="shared" si="1"/>
        <v>86677834.940000027</v>
      </c>
    </row>
    <row r="28" spans="2:8" x14ac:dyDescent="0.2">
      <c r="B28" s="9" t="s">
        <v>32</v>
      </c>
      <c r="C28" s="12">
        <v>153789</v>
      </c>
      <c r="D28" s="13">
        <v>649.69000000000005</v>
      </c>
      <c r="E28" s="18">
        <f t="shared" ref="E28:E36" si="2">C28+D28</f>
        <v>154438.69</v>
      </c>
      <c r="F28" s="12">
        <v>84258.35</v>
      </c>
      <c r="G28" s="12">
        <v>82543.179999999993</v>
      </c>
      <c r="H28" s="20">
        <f t="shared" si="1"/>
        <v>70180.34</v>
      </c>
    </row>
    <row r="29" spans="2:8" x14ac:dyDescent="0.2">
      <c r="B29" s="9" t="s">
        <v>33</v>
      </c>
      <c r="C29" s="12">
        <v>5577260</v>
      </c>
      <c r="D29" s="13">
        <v>584904.57999999996</v>
      </c>
      <c r="E29" s="18">
        <f t="shared" si="2"/>
        <v>6162164.5800000001</v>
      </c>
      <c r="F29" s="12">
        <v>3692300.62</v>
      </c>
      <c r="G29" s="12">
        <v>2824508.94</v>
      </c>
      <c r="H29" s="20">
        <f t="shared" si="1"/>
        <v>2469863.96</v>
      </c>
    </row>
    <row r="30" spans="2:8" ht="12" customHeight="1" x14ac:dyDescent="0.2">
      <c r="B30" s="9" t="s">
        <v>34</v>
      </c>
      <c r="C30" s="12">
        <v>181497946</v>
      </c>
      <c r="D30" s="13">
        <v>50470955.869999997</v>
      </c>
      <c r="E30" s="18">
        <f t="shared" si="2"/>
        <v>231968901.87</v>
      </c>
      <c r="F30" s="12">
        <v>151207365.24000001</v>
      </c>
      <c r="G30" s="12">
        <v>121096811.68000001</v>
      </c>
      <c r="H30" s="20">
        <f t="shared" si="1"/>
        <v>80761536.629999995</v>
      </c>
    </row>
    <row r="31" spans="2:8" x14ac:dyDescent="0.2">
      <c r="B31" s="9" t="s">
        <v>35</v>
      </c>
      <c r="C31" s="12">
        <v>58750</v>
      </c>
      <c r="D31" s="13">
        <v>-6370</v>
      </c>
      <c r="E31" s="18">
        <f t="shared" si="2"/>
        <v>52380</v>
      </c>
      <c r="F31" s="12">
        <v>17252.599999999999</v>
      </c>
      <c r="G31" s="12">
        <v>17252.599999999999</v>
      </c>
      <c r="H31" s="20">
        <f t="shared" si="1"/>
        <v>35127.4</v>
      </c>
    </row>
    <row r="32" spans="2:8" ht="24" x14ac:dyDescent="0.2">
      <c r="B32" s="9" t="s">
        <v>36</v>
      </c>
      <c r="C32" s="12">
        <v>4502467</v>
      </c>
      <c r="D32" s="13">
        <v>56599.47</v>
      </c>
      <c r="E32" s="18">
        <f t="shared" si="2"/>
        <v>4559066.47</v>
      </c>
      <c r="F32" s="12">
        <v>2241512.4900000002</v>
      </c>
      <c r="G32" s="12">
        <v>2213457.5099999998</v>
      </c>
      <c r="H32" s="20">
        <f t="shared" si="1"/>
        <v>2317553.9799999995</v>
      </c>
    </row>
    <row r="33" spans="2:8" x14ac:dyDescent="0.2">
      <c r="B33" s="9" t="s">
        <v>37</v>
      </c>
      <c r="C33" s="12">
        <v>247651</v>
      </c>
      <c r="D33" s="13">
        <v>0</v>
      </c>
      <c r="E33" s="18">
        <f t="shared" si="2"/>
        <v>247651</v>
      </c>
      <c r="F33" s="12">
        <v>110664</v>
      </c>
      <c r="G33" s="12">
        <v>110664</v>
      </c>
      <c r="H33" s="20">
        <f t="shared" si="1"/>
        <v>136987</v>
      </c>
    </row>
    <row r="34" spans="2:8" x14ac:dyDescent="0.2">
      <c r="B34" s="9" t="s">
        <v>38</v>
      </c>
      <c r="C34" s="12">
        <v>132808</v>
      </c>
      <c r="D34" s="13">
        <v>2000</v>
      </c>
      <c r="E34" s="18">
        <f t="shared" si="2"/>
        <v>134808</v>
      </c>
      <c r="F34" s="12">
        <v>37912.230000000003</v>
      </c>
      <c r="G34" s="12">
        <v>37912.230000000003</v>
      </c>
      <c r="H34" s="20">
        <f t="shared" si="1"/>
        <v>96895.76999999999</v>
      </c>
    </row>
    <row r="35" spans="2:8" x14ac:dyDescent="0.2">
      <c r="B35" s="9" t="s">
        <v>39</v>
      </c>
      <c r="C35" s="12">
        <v>698929</v>
      </c>
      <c r="D35" s="13">
        <v>0</v>
      </c>
      <c r="E35" s="18">
        <f t="shared" si="2"/>
        <v>698929</v>
      </c>
      <c r="F35" s="12">
        <v>257089.14</v>
      </c>
      <c r="G35" s="12">
        <v>254925.74</v>
      </c>
      <c r="H35" s="20">
        <f t="shared" si="1"/>
        <v>441839.86</v>
      </c>
    </row>
    <row r="36" spans="2:8" x14ac:dyDescent="0.2">
      <c r="B36" s="9" t="s">
        <v>40</v>
      </c>
      <c r="C36" s="12">
        <v>20000</v>
      </c>
      <c r="D36" s="13">
        <v>2350670</v>
      </c>
      <c r="E36" s="18">
        <f t="shared" si="2"/>
        <v>2370670</v>
      </c>
      <c r="F36" s="12">
        <v>2022820</v>
      </c>
      <c r="G36" s="12">
        <v>2022820</v>
      </c>
      <c r="H36" s="20">
        <f t="shared" si="1"/>
        <v>347850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656914</v>
      </c>
      <c r="D47" s="16">
        <f>SUM(D48:D56)</f>
        <v>0</v>
      </c>
      <c r="E47" s="16">
        <f t="shared" si="3"/>
        <v>656914</v>
      </c>
      <c r="F47" s="16">
        <f>SUM(F48:F56)</f>
        <v>175326.24</v>
      </c>
      <c r="G47" s="16">
        <f>SUM(G48:G56)</f>
        <v>136476.68</v>
      </c>
      <c r="H47" s="16">
        <f t="shared" si="4"/>
        <v>481587.76</v>
      </c>
    </row>
    <row r="48" spans="2:8" x14ac:dyDescent="0.2">
      <c r="B48" s="9" t="s">
        <v>52</v>
      </c>
      <c r="C48" s="12">
        <v>330477</v>
      </c>
      <c r="D48" s="13">
        <v>0</v>
      </c>
      <c r="E48" s="18">
        <f t="shared" si="3"/>
        <v>330477</v>
      </c>
      <c r="F48" s="12">
        <v>147630.07999999999</v>
      </c>
      <c r="G48" s="12">
        <v>123525.28</v>
      </c>
      <c r="H48" s="20">
        <f t="shared" si="4"/>
        <v>182846.92</v>
      </c>
    </row>
    <row r="49" spans="2:8" x14ac:dyDescent="0.2">
      <c r="B49" s="9" t="s">
        <v>53</v>
      </c>
      <c r="C49" s="12">
        <v>18269</v>
      </c>
      <c r="D49" s="13">
        <v>0</v>
      </c>
      <c r="E49" s="18">
        <f t="shared" si="3"/>
        <v>18269</v>
      </c>
      <c r="F49" s="12">
        <v>0</v>
      </c>
      <c r="G49" s="12">
        <v>0</v>
      </c>
      <c r="H49" s="20">
        <f t="shared" si="4"/>
        <v>18269</v>
      </c>
    </row>
    <row r="50" spans="2:8" x14ac:dyDescent="0.2">
      <c r="B50" s="9" t="s">
        <v>54</v>
      </c>
      <c r="C50" s="12">
        <v>263168</v>
      </c>
      <c r="D50" s="13">
        <v>0</v>
      </c>
      <c r="E50" s="18">
        <f t="shared" si="3"/>
        <v>263168</v>
      </c>
      <c r="F50" s="12">
        <v>14744.76</v>
      </c>
      <c r="G50" s="12">
        <v>0</v>
      </c>
      <c r="H50" s="20">
        <f t="shared" si="4"/>
        <v>248423.24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45000</v>
      </c>
      <c r="D53" s="13">
        <v>0</v>
      </c>
      <c r="E53" s="18">
        <f t="shared" si="3"/>
        <v>45000</v>
      </c>
      <c r="F53" s="12">
        <v>12951.4</v>
      </c>
      <c r="G53" s="12">
        <v>12951.4</v>
      </c>
      <c r="H53" s="20">
        <f t="shared" si="4"/>
        <v>32048.6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74000000</v>
      </c>
      <c r="D73" s="17">
        <f>SUM(D74:D80)</f>
        <v>-54258573.450000003</v>
      </c>
      <c r="E73" s="17">
        <f t="shared" si="3"/>
        <v>19741426.549999997</v>
      </c>
      <c r="F73" s="16">
        <f>SUM(F74:F80)</f>
        <v>0</v>
      </c>
      <c r="G73" s="17">
        <f>SUM(G74:G80)</f>
        <v>0</v>
      </c>
      <c r="H73" s="17">
        <f>E73-F73</f>
        <v>19741426.549999997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74000000</v>
      </c>
      <c r="D80" s="13">
        <v>-54258573.450000003</v>
      </c>
      <c r="E80" s="18">
        <f t="shared" si="3"/>
        <v>19741426.549999997</v>
      </c>
      <c r="F80" s="12">
        <v>0</v>
      </c>
      <c r="G80" s="13">
        <v>0</v>
      </c>
      <c r="H80" s="18">
        <f>E80-F80</f>
        <v>19741426.549999997</v>
      </c>
    </row>
    <row r="81" spans="2:8" ht="12.75" thickBot="1" x14ac:dyDescent="0.25">
      <c r="B81" s="8" t="s">
        <v>85</v>
      </c>
      <c r="C81" s="22">
        <f>SUM(C73,C69,C61,C57,C47,C27,C37,C17,C9)</f>
        <v>552077918.63999999</v>
      </c>
      <c r="D81" s="22">
        <f>SUM(D73,D69,D61,D57,D47,D37,D27,D17,D9)</f>
        <v>36356731.870000005</v>
      </c>
      <c r="E81" s="22">
        <f>C81+D81</f>
        <v>588434650.50999999</v>
      </c>
      <c r="F81" s="22">
        <f>SUM(F73,F69,F61,F57,F47,F37,F17,F27,F9)</f>
        <v>362665407.56</v>
      </c>
      <c r="G81" s="22">
        <f>SUM(G73,G69,G61,G57,G47,G37,G27,G17,G9)</f>
        <v>291857445.50000006</v>
      </c>
      <c r="H81" s="22">
        <f t="shared" si="5"/>
        <v>225769242.94999999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2025-07-17T17:16:47Z</cp:lastPrinted>
  <dcterms:created xsi:type="dcterms:W3CDTF">2019-12-04T16:22:52Z</dcterms:created>
  <dcterms:modified xsi:type="dcterms:W3CDTF">2025-07-17T17:17:05Z</dcterms:modified>
</cp:coreProperties>
</file>