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CTA PUBLICA 2DO TRIMESTRE\"/>
    </mc:Choice>
  </mc:AlternateContent>
  <xr:revisionPtr revIDLastSave="0" documentId="13_ncr:1_{591DEBE8-FDF7-47DC-B799-BCFA58ED1483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20" yWindow="-120" windowWidth="20730" windowHeight="11160" xr2:uid="{00000000-000D-0000-FFFF-FFFF00000000}"/>
  </bookViews>
  <sheets>
    <sheet name="EACTV2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1" i="1" l="1"/>
  <c r="E131" i="1"/>
  <c r="F126" i="1"/>
  <c r="E126" i="1"/>
  <c r="F120" i="1"/>
  <c r="E120" i="1"/>
  <c r="F116" i="1"/>
  <c r="E116" i="1"/>
  <c r="F106" i="1"/>
  <c r="E106" i="1"/>
  <c r="F102" i="1"/>
  <c r="E102" i="1"/>
  <c r="F92" i="1"/>
  <c r="E92" i="1"/>
  <c r="F89" i="1"/>
  <c r="E89" i="1"/>
  <c r="F81" i="1"/>
  <c r="E81" i="1"/>
  <c r="F52" i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99" i="1" l="1"/>
  <c r="F99" i="1"/>
  <c r="E134" i="1"/>
  <c r="F134" i="1"/>
  <c r="E60" i="1"/>
  <c r="F25" i="1"/>
  <c r="F60" i="1"/>
  <c r="E25" i="1"/>
  <c r="F136" i="1" l="1"/>
  <c r="E136" i="1"/>
  <c r="E62" i="1"/>
  <c r="F62" i="1"/>
</calcChain>
</file>

<file path=xl/sharedStrings.xml><?xml version="1.0" encoding="utf-8"?>
<sst xmlns="http://schemas.openxmlformats.org/spreadsheetml/2006/main" count="127" uniqueCount="65">
  <si>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</si>
  <si>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</si>
  <si>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</si>
  <si>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</si>
  <si>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</si>
  <si>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</si>
  <si>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</si>
  <si>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</si>
  <si>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</si>
  <si>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</si>
  <si>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</si>
  <si>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</si>
  <si>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</si>
  <si>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</si>
  <si>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</si>
  <si>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</si>
  <si>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</si>
  <si>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</si>
  <si>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</si>
  <si>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</si>
  <si>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</si>
  <si>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</si>
  <si>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</si>
  <si>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</si>
  <si>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</si>
  <si>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</si>
  <si>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</si>
  <si>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</si>
  <si>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</si>
  <si>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</si>
  <si>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</si>
  <si>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</si>
  <si>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</si>
  <si>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</si>
  <si>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</si>
  <si>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</si>
  <si>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</si>
  <si>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</si>
  <si>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</si>
  <si>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</si>
  <si>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</si>
  <si>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</si>
  <si>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</si>
  <si>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</si>
  <si>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</si>
  <si>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</si>
  <si>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</si>
  <si>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</si>
  <si>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</si>
  <si>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</si>
  <si>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</si>
  <si>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</si>
  <si>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</si>
  <si>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</si>
  <si>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</si>
  <si>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</si>
  <si>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</si>
  <si>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30 de junio de 2025 y del 01 de enero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</si>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</sst>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4" fillId="0" borderId="0" xfId="1" applyNumberFormat="1" applyFont="1" applyBorder="1" applyAlignment="1" applyProtection="1">
      <alignment horizontal="right" vertical="center" wrapText="1"/>
      <protection locked="0"/>
    </xf>
    <xf numFmtId="4" fontId="2" fillId="0" borderId="5" xfId="1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4" fillId="0" borderId="7" xfId="0" applyFont="1" applyBorder="1" applyAlignment="1" applyProtection="1">
      <alignment horizontal="justify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7" fillId="0" borderId="9" xfId="0" applyFont="1" applyBorder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</cellXfs>
  <cellStyles count="4">
    <cellStyle name="Millares" xfId="1" builtinId="3"/>
    <cellStyle name="Millares 2" xfId="3" xr:uid="{FBFEBE3D-45CC-4CCD-8191-2A3E0C136CF3}"/>
    <cellStyle name="Millares 3" xfId="2" xr:uid="{EFB049A5-BE1F-4424-BFC7-B7D5A68B765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67</xdr:row>
      <xdr:rowOff>25134</xdr:rowOff>
    </xdr:from>
    <xdr:to>
      <xdr:col>1</xdr:col>
      <xdr:colOff>2196041</xdr:colOff>
      <xdr:row>67</xdr:row>
      <xdr:rowOff>907349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C481C4-87C9-5742-99DD-4123DEB7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83" y="11603301"/>
          <a:ext cx="2037291" cy="882215"/>
        </a:xfrm>
        <a:prstGeom prst="rect">
          <a:avLst/>
        </a:prstGeom>
      </xdr:spPr>
    </xdr:pic>
    <xdr:clientData/>
  </xdr:twoCellAnchor>
  <xdr:twoCellAnchor editAs="oneCell">
    <xdr:from>
      <xdr:col>4</xdr:col>
      <xdr:colOff>92604</xdr:colOff>
      <xdr:row>67</xdr:row>
      <xdr:rowOff>22489</xdr:rowOff>
    </xdr:from>
    <xdr:to>
      <xdr:col>5</xdr:col>
      <xdr:colOff>1068917</xdr:colOff>
      <xdr:row>67</xdr:row>
      <xdr:rowOff>911435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5B58D5-6BAD-6CDE-209F-50623C71B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4937" y="11600656"/>
          <a:ext cx="2076980" cy="888946"/>
        </a:xfrm>
        <a:prstGeom prst="rect">
          <a:avLst/>
        </a:prstGeom>
      </xdr:spPr>
    </xdr:pic>
    <xdr:clientData/>
  </xdr:twoCellAnchor>
  <xdr:oneCellAnchor>
    <xdr:from>
      <xdr:col>1</xdr:col>
      <xdr:colOff>35719</xdr:colOff>
      <xdr:row>141</xdr:row>
      <xdr:rowOff>35718</xdr:rowOff>
    </xdr:from>
    <xdr:ext cx="2202656" cy="952501"/>
    <xdr:pic>
      <xdr:nvPicPr>
        <xdr:cNvPr id="13" name="Imagen 12">
          <a:extLst>
            <a:ext uri="{FF2B5EF4-FFF2-40B4-BE49-F238E27FC236}">
              <a16:creationId xmlns:a16="http://schemas.microsoft.com/office/drawing/2014/main" id="{67C4EE63-93A2-44C4-A9F8-E599D00AF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8" y="12322968"/>
          <a:ext cx="2202656" cy="952501"/>
        </a:xfrm>
        <a:prstGeom prst="rect">
          <a:avLst/>
        </a:prstGeom>
      </xdr:spPr>
    </xdr:pic>
    <xdr:clientData/>
  </xdr:oneCellAnchor>
  <xdr:twoCellAnchor editAs="oneCell">
    <xdr:from>
      <xdr:col>4</xdr:col>
      <xdr:colOff>35718</xdr:colOff>
      <xdr:row>141</xdr:row>
      <xdr:rowOff>130968</xdr:rowOff>
    </xdr:from>
    <xdr:to>
      <xdr:col>5</xdr:col>
      <xdr:colOff>1007066</xdr:colOff>
      <xdr:row>141</xdr:row>
      <xdr:rowOff>1035843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58DD7A3-1A59-9AF5-14D4-D764FE34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5562" y="26515218"/>
          <a:ext cx="206672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G886"/>
  <sheetViews>
    <sheetView tabSelected="1" topLeftCell="A38" zoomScale="90" zoomScaleNormal="90" zoomScaleSheetLayoutView="115" workbookViewId="0">
      <selection activeCell="K76" sqref="K76"/>
    </sheetView>
  </sheetViews>
  <sheetFormatPr baseColWidth="10" defaultColWidth="11.5703125" defaultRowHeight="12" x14ac:dyDescent="0.2"/>
  <cols>
    <col min="1" max="1" width="3.42578125" style="27" customWidth="1"/>
    <col min="2" max="2" width="34.28515625" style="27" customWidth="1"/>
    <col min="3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64" t="s">
        <v>56</v>
      </c>
      <c r="C2" s="65"/>
      <c r="D2" s="65"/>
      <c r="E2" s="65"/>
      <c r="F2" s="66"/>
    </row>
    <row r="3" spans="2:6" ht="10.5" customHeight="1" x14ac:dyDescent="0.2">
      <c r="B3" s="67" t="s">
        <v>0</v>
      </c>
      <c r="C3" s="68"/>
      <c r="D3" s="68"/>
      <c r="E3" s="68"/>
      <c r="F3" s="69"/>
    </row>
    <row r="4" spans="2:6" ht="13.5" customHeight="1" thickBot="1" x14ac:dyDescent="0.25">
      <c r="B4" s="70" t="s">
        <v>57</v>
      </c>
      <c r="C4" s="71"/>
      <c r="D4" s="71"/>
      <c r="E4" s="71"/>
      <c r="F4" s="72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17.25" customHeight="1" x14ac:dyDescent="0.2">
      <c r="B6" s="73" t="s">
        <v>1</v>
      </c>
      <c r="C6" s="74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160070014.58000001</v>
      </c>
      <c r="F7" s="17">
        <f>SUM(F8:F14)</f>
        <v>313944176.56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160070014.58000001</v>
      </c>
      <c r="F14" s="19">
        <v>313944176.56</v>
      </c>
    </row>
    <row r="15" spans="2:6" ht="36.75" customHeight="1" x14ac:dyDescent="0.2">
      <c r="B15" s="73" t="s">
        <v>10</v>
      </c>
      <c r="C15" s="74"/>
      <c r="D15" s="74"/>
      <c r="E15" s="4">
        <f>SUM(E16:E17)</f>
        <v>173777831.65000001</v>
      </c>
      <c r="F15" s="17">
        <f>SUM(F16:F17)</f>
        <v>279816521.11000001</v>
      </c>
    </row>
    <row r="16" spans="2:6" ht="24.75" customHeight="1" x14ac:dyDescent="0.2">
      <c r="B16" s="75" t="s">
        <v>11</v>
      </c>
      <c r="C16" s="76"/>
      <c r="D16" s="76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173777831.65000001</v>
      </c>
      <c r="F17" s="19">
        <v>279816521.11000001</v>
      </c>
    </row>
    <row r="18" spans="2:6" ht="15" customHeight="1" x14ac:dyDescent="0.2">
      <c r="B18" s="20" t="s">
        <v>13</v>
      </c>
      <c r="C18" s="8"/>
      <c r="D18" s="8"/>
      <c r="E18" s="4">
        <f>SUM(E19:E23)</f>
        <v>2824881.6</v>
      </c>
      <c r="F18" s="17">
        <f>SUM(F19:F23)</f>
        <v>5226936.6399999997</v>
      </c>
    </row>
    <row r="19" spans="2:6" ht="14.65" customHeight="1" x14ac:dyDescent="0.2">
      <c r="B19" s="18" t="s">
        <v>14</v>
      </c>
      <c r="C19" s="9"/>
      <c r="D19" s="9"/>
      <c r="E19" s="11">
        <v>2824881.6</v>
      </c>
      <c r="F19" s="19">
        <v>5226936.6399999997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0</v>
      </c>
    </row>
    <row r="24" spans="2:6" ht="11.25" customHeight="1" x14ac:dyDescent="0.2">
      <c r="B24" s="21"/>
      <c r="C24" s="12"/>
      <c r="D24" s="12"/>
      <c r="E24" s="6"/>
      <c r="F24" s="28"/>
    </row>
    <row r="25" spans="2:6" ht="15.75" customHeight="1" x14ac:dyDescent="0.2">
      <c r="B25" s="20" t="s">
        <v>19</v>
      </c>
      <c r="C25" s="2"/>
      <c r="D25" s="2"/>
      <c r="E25" s="4">
        <f>SUM(E18,E15,E7)</f>
        <v>336672727.83000004</v>
      </c>
      <c r="F25" s="17">
        <f>SUM(F18,F15,F7)</f>
        <v>598987634.30999994</v>
      </c>
    </row>
    <row r="26" spans="2:6" x14ac:dyDescent="0.2">
      <c r="B26" s="21"/>
      <c r="C26" s="12"/>
      <c r="D26" s="12"/>
      <c r="E26" s="6"/>
      <c r="F26" s="22"/>
    </row>
    <row r="27" spans="2:6" ht="16.5" customHeight="1" x14ac:dyDescent="0.2">
      <c r="B27" s="16" t="s">
        <v>20</v>
      </c>
      <c r="C27" s="2"/>
      <c r="D27" s="2"/>
      <c r="E27" s="6"/>
      <c r="F27" s="22"/>
    </row>
    <row r="28" spans="2:6" ht="15.75" customHeight="1" x14ac:dyDescent="0.2">
      <c r="B28" s="16" t="s">
        <v>21</v>
      </c>
      <c r="C28" s="2"/>
      <c r="D28" s="2"/>
      <c r="E28" s="4">
        <f>SUM(E29:E31)</f>
        <v>362490081.31999999</v>
      </c>
      <c r="F28" s="17">
        <f>SUM(F29:F31)</f>
        <v>593314139.25999999</v>
      </c>
    </row>
    <row r="29" spans="2:6" x14ac:dyDescent="0.2">
      <c r="B29" s="18" t="s">
        <v>22</v>
      </c>
      <c r="C29" s="9"/>
      <c r="D29" s="9"/>
      <c r="E29" s="11">
        <v>48792487.939999998</v>
      </c>
      <c r="F29" s="19">
        <v>98125609.319999993</v>
      </c>
    </row>
    <row r="30" spans="2:6" x14ac:dyDescent="0.2">
      <c r="B30" s="18" t="s">
        <v>23</v>
      </c>
      <c r="C30" s="9"/>
      <c r="D30" s="9"/>
      <c r="E30" s="11">
        <v>154026418.71000001</v>
      </c>
      <c r="F30" s="19">
        <v>249830673.50999999</v>
      </c>
    </row>
    <row r="31" spans="2:6" x14ac:dyDescent="0.2">
      <c r="B31" s="18" t="s">
        <v>24</v>
      </c>
      <c r="C31" s="9"/>
      <c r="D31" s="9"/>
      <c r="E31" s="11">
        <v>159671174.66999999</v>
      </c>
      <c r="F31" s="19">
        <v>245357856.43000001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62" t="s">
        <v>26</v>
      </c>
      <c r="C33" s="63"/>
      <c r="D33" s="63"/>
      <c r="E33" s="11">
        <v>0</v>
      </c>
      <c r="F33" s="19">
        <v>0</v>
      </c>
    </row>
    <row r="34" spans="2:6" ht="15" customHeight="1" x14ac:dyDescent="0.2">
      <c r="B34" s="62" t="s">
        <v>27</v>
      </c>
      <c r="C34" s="63"/>
      <c r="D34" s="63"/>
      <c r="E34" s="11">
        <v>0</v>
      </c>
      <c r="F34" s="19">
        <v>0</v>
      </c>
    </row>
    <row r="35" spans="2:6" x14ac:dyDescent="0.2">
      <c r="B35" s="62" t="s">
        <v>28</v>
      </c>
      <c r="C35" s="63"/>
      <c r="D35" s="63"/>
      <c r="E35" s="11">
        <v>0</v>
      </c>
      <c r="F35" s="19">
        <v>0</v>
      </c>
    </row>
    <row r="36" spans="2:6" x14ac:dyDescent="0.2">
      <c r="B36" s="62" t="s">
        <v>29</v>
      </c>
      <c r="C36" s="63"/>
      <c r="D36" s="63"/>
      <c r="E36" s="11">
        <v>0</v>
      </c>
      <c r="F36" s="19">
        <v>0</v>
      </c>
    </row>
    <row r="37" spans="2:6" x14ac:dyDescent="0.2">
      <c r="B37" s="62" t="s">
        <v>30</v>
      </c>
      <c r="C37" s="63"/>
      <c r="D37" s="63"/>
      <c r="E37" s="11">
        <v>0</v>
      </c>
      <c r="F37" s="19">
        <v>0</v>
      </c>
    </row>
    <row r="38" spans="2:6" ht="15" customHeight="1" x14ac:dyDescent="0.2">
      <c r="B38" s="62" t="s">
        <v>31</v>
      </c>
      <c r="C38" s="63"/>
      <c r="D38" s="63"/>
      <c r="E38" s="11">
        <v>0</v>
      </c>
      <c r="F38" s="19">
        <v>0</v>
      </c>
    </row>
    <row r="39" spans="2:6" x14ac:dyDescent="0.2">
      <c r="B39" s="62" t="s">
        <v>32</v>
      </c>
      <c r="C39" s="63"/>
      <c r="D39" s="63"/>
      <c r="E39" s="11">
        <v>0</v>
      </c>
      <c r="F39" s="19">
        <v>0</v>
      </c>
    </row>
    <row r="40" spans="2:6" x14ac:dyDescent="0.2">
      <c r="B40" s="62" t="s">
        <v>33</v>
      </c>
      <c r="C40" s="63"/>
      <c r="D40" s="63"/>
      <c r="E40" s="11">
        <v>0</v>
      </c>
      <c r="F40" s="19">
        <v>0</v>
      </c>
    </row>
    <row r="41" spans="2:6" x14ac:dyDescent="0.2">
      <c r="B41" s="62" t="s">
        <v>34</v>
      </c>
      <c r="C41" s="63"/>
      <c r="D41" s="63"/>
      <c r="E41" s="11">
        <v>0</v>
      </c>
      <c r="F41" s="19">
        <v>0</v>
      </c>
    </row>
    <row r="42" spans="2:6" ht="15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62" t="s">
        <v>35</v>
      </c>
      <c r="C43" s="63"/>
      <c r="D43" s="63"/>
      <c r="E43" s="11">
        <v>0</v>
      </c>
      <c r="F43" s="19">
        <v>0</v>
      </c>
    </row>
    <row r="44" spans="2:6" x14ac:dyDescent="0.2">
      <c r="B44" s="62" t="s">
        <v>36</v>
      </c>
      <c r="C44" s="63"/>
      <c r="D44" s="63"/>
      <c r="E44" s="11">
        <v>0</v>
      </c>
      <c r="F44" s="19">
        <v>0</v>
      </c>
    </row>
    <row r="45" spans="2:6" x14ac:dyDescent="0.2">
      <c r="B45" s="62" t="s">
        <v>37</v>
      </c>
      <c r="C45" s="63"/>
      <c r="D45" s="63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62" t="s">
        <v>39</v>
      </c>
      <c r="C47" s="63"/>
      <c r="D47" s="63"/>
      <c r="E47" s="11">
        <v>0</v>
      </c>
      <c r="F47" s="19">
        <v>0</v>
      </c>
    </row>
    <row r="48" spans="2:6" x14ac:dyDescent="0.2">
      <c r="B48" s="62" t="s">
        <v>40</v>
      </c>
      <c r="C48" s="63"/>
      <c r="D48" s="63"/>
      <c r="E48" s="11">
        <v>0</v>
      </c>
      <c r="F48" s="19">
        <v>0</v>
      </c>
    </row>
    <row r="49" spans="1:6" x14ac:dyDescent="0.2">
      <c r="B49" s="62" t="s">
        <v>41</v>
      </c>
      <c r="C49" s="63"/>
      <c r="D49" s="63"/>
      <c r="E49" s="11">
        <v>0</v>
      </c>
      <c r="F49" s="19">
        <v>0</v>
      </c>
    </row>
    <row r="50" spans="1:6" x14ac:dyDescent="0.2">
      <c r="B50" s="62" t="s">
        <v>42</v>
      </c>
      <c r="C50" s="63"/>
      <c r="D50" s="63"/>
      <c r="E50" s="11">
        <v>0</v>
      </c>
      <c r="F50" s="19">
        <v>0</v>
      </c>
    </row>
    <row r="51" spans="1:6" x14ac:dyDescent="0.2">
      <c r="B51" s="62" t="s">
        <v>43</v>
      </c>
      <c r="C51" s="63"/>
      <c r="D51" s="63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527066.31000000006</v>
      </c>
      <c r="F52" s="17">
        <f>SUM(F53:F56)</f>
        <v>1454364.66</v>
      </c>
    </row>
    <row r="53" spans="1:6" ht="15" customHeight="1" x14ac:dyDescent="0.2">
      <c r="B53" s="62" t="s">
        <v>45</v>
      </c>
      <c r="C53" s="63"/>
      <c r="D53" s="63"/>
      <c r="E53" s="11">
        <v>527066.31000000006</v>
      </c>
      <c r="F53" s="19">
        <v>1454364.66</v>
      </c>
    </row>
    <row r="54" spans="1:6" x14ac:dyDescent="0.2">
      <c r="B54" s="62" t="s">
        <v>46</v>
      </c>
      <c r="C54" s="63"/>
      <c r="D54" s="63"/>
      <c r="E54" s="11">
        <v>0</v>
      </c>
      <c r="F54" s="19">
        <v>0</v>
      </c>
    </row>
    <row r="55" spans="1:6" x14ac:dyDescent="0.2">
      <c r="B55" s="62" t="s">
        <v>47</v>
      </c>
      <c r="C55" s="63"/>
      <c r="D55" s="63"/>
      <c r="E55" s="11">
        <v>0</v>
      </c>
      <c r="F55" s="19">
        <v>0</v>
      </c>
    </row>
    <row r="56" spans="1:6" x14ac:dyDescent="0.2">
      <c r="B56" s="62" t="s">
        <v>48</v>
      </c>
      <c r="C56" s="63"/>
      <c r="D56" s="63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62" t="s">
        <v>50</v>
      </c>
      <c r="C58" s="63"/>
      <c r="D58" s="63"/>
      <c r="E58" s="11">
        <v>0</v>
      </c>
      <c r="F58" s="19">
        <v>0</v>
      </c>
    </row>
    <row r="59" spans="1:6" x14ac:dyDescent="0.2">
      <c r="B59" s="77"/>
      <c r="C59" s="78"/>
      <c r="D59" s="78"/>
      <c r="E59" s="6"/>
      <c r="F59" s="22"/>
    </row>
    <row r="60" spans="1:6" ht="15" customHeight="1" x14ac:dyDescent="0.2">
      <c r="B60" s="16" t="s">
        <v>51</v>
      </c>
      <c r="C60" s="2"/>
      <c r="D60" s="2"/>
      <c r="E60" s="4">
        <f>SUM(E52,E57,E46,E42,E28,E32)</f>
        <v>363017147.63</v>
      </c>
      <c r="F60" s="17">
        <f>SUM(F57,F52,F46,F42,F28,F32)</f>
        <v>594768503.91999996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-26344419.799999952</v>
      </c>
      <c r="F62" s="17">
        <f>F25-F60</f>
        <v>4219130.3899999857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7" s="30" customFormat="1" ht="12.75" customHeight="1" x14ac:dyDescent="0.2">
      <c r="B66" s="31"/>
    </row>
    <row r="67" spans="2:7" s="30" customFormat="1" ht="14.25" customHeight="1" x14ac:dyDescent="0.2"/>
    <row r="68" spans="2:7" s="30" customFormat="1" ht="79.5" customHeight="1" x14ac:dyDescent="0.2"/>
    <row r="69" spans="2:7" s="30" customFormat="1" ht="15" x14ac:dyDescent="0.25">
      <c r="B69" s="56" t="s">
        <v>60</v>
      </c>
      <c r="E69" s="59" t="s">
        <v>61</v>
      </c>
      <c r="F69" s="55"/>
    </row>
    <row r="70" spans="2:7" s="30" customFormat="1" ht="17.25" customHeight="1" x14ac:dyDescent="0.25">
      <c r="B70" s="57" t="s">
        <v>62</v>
      </c>
      <c r="E70" s="60" t="s">
        <v>63</v>
      </c>
      <c r="F70" s="58"/>
    </row>
    <row r="71" spans="2:7" s="30" customFormat="1" x14ac:dyDescent="0.2"/>
    <row r="72" spans="2:7" s="30" customFormat="1" x14ac:dyDescent="0.2"/>
    <row r="73" spans="2:7" s="30" customFormat="1" ht="12.75" customHeight="1" x14ac:dyDescent="0.2"/>
    <row r="74" spans="2:7" s="30" customFormat="1" x14ac:dyDescent="0.2">
      <c r="B74" s="61"/>
      <c r="C74" s="61"/>
      <c r="D74" s="61"/>
      <c r="E74" s="61"/>
      <c r="F74" s="61"/>
      <c r="G74" s="33"/>
    </row>
    <row r="75" spans="2:7" s="30" customFormat="1" ht="12.75" thickBot="1" x14ac:dyDescent="0.25"/>
    <row r="76" spans="2:7" s="30" customFormat="1" x14ac:dyDescent="0.2">
      <c r="B76" s="64" t="s">
        <v>64</v>
      </c>
      <c r="C76" s="65"/>
      <c r="D76" s="65"/>
      <c r="E76" s="65"/>
      <c r="F76" s="66"/>
    </row>
    <row r="77" spans="2:7" s="30" customFormat="1" ht="11.25" customHeight="1" x14ac:dyDescent="0.2">
      <c r="B77" s="79" t="s">
        <v>0</v>
      </c>
      <c r="C77" s="80"/>
      <c r="D77" s="80"/>
      <c r="E77" s="80"/>
      <c r="F77" s="81"/>
    </row>
    <row r="78" spans="2:7" s="30" customFormat="1" ht="17.25" customHeight="1" thickBot="1" x14ac:dyDescent="0.25">
      <c r="B78" s="70" t="s">
        <v>57</v>
      </c>
      <c r="C78" s="71"/>
      <c r="D78" s="71"/>
      <c r="E78" s="71"/>
      <c r="F78" s="72"/>
    </row>
    <row r="79" spans="2:7" s="30" customFormat="1" x14ac:dyDescent="0.2">
      <c r="B79" s="34"/>
      <c r="C79" s="35"/>
      <c r="D79" s="35"/>
      <c r="E79" s="10" t="s">
        <v>58</v>
      </c>
      <c r="F79" s="14" t="s">
        <v>59</v>
      </c>
    </row>
    <row r="80" spans="2:7" s="30" customFormat="1" x14ac:dyDescent="0.2">
      <c r="B80" s="82" t="s">
        <v>1</v>
      </c>
      <c r="C80" s="83"/>
      <c r="D80" s="36"/>
      <c r="E80" s="37"/>
      <c r="F80" s="38"/>
    </row>
    <row r="81" spans="2:6" s="30" customFormat="1" x14ac:dyDescent="0.2">
      <c r="B81" s="39" t="s">
        <v>2</v>
      </c>
      <c r="C81" s="36"/>
      <c r="D81" s="36"/>
      <c r="E81" s="40">
        <f>SUM(E82:E88)</f>
        <v>18178889.98</v>
      </c>
      <c r="F81" s="41">
        <f>SUM(F82:F88)</f>
        <v>46887566.020000003</v>
      </c>
    </row>
    <row r="82" spans="2:6" s="30" customFormat="1" x14ac:dyDescent="0.2">
      <c r="B82" s="42" t="s">
        <v>3</v>
      </c>
      <c r="C82" s="43"/>
      <c r="D82" s="43"/>
      <c r="E82" s="11">
        <v>0</v>
      </c>
      <c r="F82" s="19">
        <v>0</v>
      </c>
    </row>
    <row r="83" spans="2:6" s="30" customFormat="1" x14ac:dyDescent="0.2">
      <c r="B83" s="42" t="s">
        <v>4</v>
      </c>
      <c r="C83" s="43"/>
      <c r="D83" s="43"/>
      <c r="E83" s="11">
        <v>0</v>
      </c>
      <c r="F83" s="19">
        <v>0</v>
      </c>
    </row>
    <row r="84" spans="2:6" s="30" customFormat="1" x14ac:dyDescent="0.2">
      <c r="B84" s="42" t="s">
        <v>5</v>
      </c>
      <c r="C84" s="43"/>
      <c r="D84" s="43"/>
      <c r="E84" s="11">
        <v>0</v>
      </c>
      <c r="F84" s="19">
        <v>0</v>
      </c>
    </row>
    <row r="85" spans="2:6" s="30" customFormat="1" x14ac:dyDescent="0.2">
      <c r="B85" s="42" t="s">
        <v>6</v>
      </c>
      <c r="C85" s="43"/>
      <c r="D85" s="43"/>
      <c r="E85" s="11">
        <v>0</v>
      </c>
      <c r="F85" s="19">
        <v>0</v>
      </c>
    </row>
    <row r="86" spans="2:6" s="30" customFormat="1" x14ac:dyDescent="0.2">
      <c r="B86" s="42" t="s">
        <v>7</v>
      </c>
      <c r="C86" s="43"/>
      <c r="D86" s="43"/>
      <c r="E86" s="11">
        <v>0</v>
      </c>
      <c r="F86" s="19">
        <v>0</v>
      </c>
    </row>
    <row r="87" spans="2:6" s="30" customFormat="1" x14ac:dyDescent="0.2">
      <c r="B87" s="42" t="s">
        <v>8</v>
      </c>
      <c r="C87" s="43"/>
      <c r="D87" s="43"/>
      <c r="E87" s="11">
        <v>0</v>
      </c>
      <c r="F87" s="19">
        <v>0</v>
      </c>
    </row>
    <row r="88" spans="2:6" s="30" customFormat="1" x14ac:dyDescent="0.2">
      <c r="B88" s="42" t="s">
        <v>9</v>
      </c>
      <c r="C88" s="43"/>
      <c r="D88" s="43"/>
      <c r="E88" s="11">
        <v>18178889.98</v>
      </c>
      <c r="F88" s="19">
        <v>46887566.020000003</v>
      </c>
    </row>
    <row r="89" spans="2:6" s="30" customFormat="1" ht="36" customHeight="1" x14ac:dyDescent="0.2">
      <c r="B89" s="82" t="s">
        <v>10</v>
      </c>
      <c r="C89" s="83"/>
      <c r="D89" s="83"/>
      <c r="E89" s="40">
        <f>SUM(E90:E91)</f>
        <v>0</v>
      </c>
      <c r="F89" s="41">
        <f>SUM(F90:F91)</f>
        <v>0</v>
      </c>
    </row>
    <row r="90" spans="2:6" s="30" customFormat="1" ht="24" customHeight="1" x14ac:dyDescent="0.2">
      <c r="B90" s="84" t="s">
        <v>11</v>
      </c>
      <c r="C90" s="85"/>
      <c r="D90" s="85"/>
      <c r="E90" s="11">
        <v>0</v>
      </c>
      <c r="F90" s="19">
        <v>0</v>
      </c>
    </row>
    <row r="91" spans="2:6" s="30" customFormat="1" ht="13.5" customHeight="1" x14ac:dyDescent="0.2">
      <c r="B91" s="42" t="s">
        <v>12</v>
      </c>
      <c r="C91" s="44"/>
      <c r="D91" s="44"/>
      <c r="E91" s="11">
        <v>0</v>
      </c>
      <c r="F91" s="19">
        <v>0</v>
      </c>
    </row>
    <row r="92" spans="2:6" s="30" customFormat="1" x14ac:dyDescent="0.2">
      <c r="B92" s="45" t="s">
        <v>13</v>
      </c>
      <c r="C92" s="31"/>
      <c r="D92" s="31"/>
      <c r="E92" s="40">
        <f>SUM(E93:E97)</f>
        <v>0</v>
      </c>
      <c r="F92" s="41">
        <f>SUM(F93:F97)</f>
        <v>0</v>
      </c>
    </row>
    <row r="93" spans="2:6" s="30" customFormat="1" x14ac:dyDescent="0.2">
      <c r="B93" s="42" t="s">
        <v>14</v>
      </c>
      <c r="C93" s="46"/>
      <c r="D93" s="46"/>
      <c r="E93" s="11">
        <v>0</v>
      </c>
      <c r="F93" s="19">
        <v>0</v>
      </c>
    </row>
    <row r="94" spans="2:6" s="30" customFormat="1" x14ac:dyDescent="0.2">
      <c r="B94" s="42" t="s">
        <v>15</v>
      </c>
      <c r="C94" s="46"/>
      <c r="D94" s="46"/>
      <c r="E94" s="11">
        <v>0</v>
      </c>
      <c r="F94" s="19">
        <v>0</v>
      </c>
    </row>
    <row r="95" spans="2:6" s="30" customFormat="1" x14ac:dyDescent="0.2">
      <c r="B95" s="42" t="s">
        <v>16</v>
      </c>
      <c r="C95" s="46"/>
      <c r="D95" s="46"/>
      <c r="E95" s="11">
        <v>0</v>
      </c>
      <c r="F95" s="19">
        <v>0</v>
      </c>
    </row>
    <row r="96" spans="2:6" s="30" customFormat="1" x14ac:dyDescent="0.2">
      <c r="B96" s="42" t="s">
        <v>17</v>
      </c>
      <c r="C96" s="46"/>
      <c r="D96" s="46"/>
      <c r="E96" s="11">
        <v>0</v>
      </c>
      <c r="F96" s="19">
        <v>0</v>
      </c>
    </row>
    <row r="97" spans="2:6" s="30" customFormat="1" x14ac:dyDescent="0.2">
      <c r="B97" s="42" t="s">
        <v>18</v>
      </c>
      <c r="C97" s="46"/>
      <c r="D97" s="46"/>
      <c r="E97" s="11">
        <v>0</v>
      </c>
      <c r="F97" s="19">
        <v>0</v>
      </c>
    </row>
    <row r="98" spans="2:6" s="30" customFormat="1" x14ac:dyDescent="0.2">
      <c r="B98" s="47"/>
      <c r="C98" s="48"/>
      <c r="D98" s="48"/>
      <c r="E98" s="11"/>
      <c r="F98" s="49"/>
    </row>
    <row r="99" spans="2:6" s="30" customFormat="1" x14ac:dyDescent="0.2">
      <c r="B99" s="45" t="s">
        <v>19</v>
      </c>
      <c r="C99" s="36"/>
      <c r="D99" s="36"/>
      <c r="E99" s="40">
        <f>SUM(E92,E89,E81)</f>
        <v>18178889.98</v>
      </c>
      <c r="F99" s="41">
        <f>SUM(F92,F89,F81)</f>
        <v>46887566.020000003</v>
      </c>
    </row>
    <row r="100" spans="2:6" s="30" customFormat="1" x14ac:dyDescent="0.2">
      <c r="B100" s="47"/>
      <c r="C100" s="48"/>
      <c r="D100" s="48"/>
      <c r="E100" s="11"/>
      <c r="F100" s="19"/>
    </row>
    <row r="101" spans="2:6" s="30" customFormat="1" x14ac:dyDescent="0.2">
      <c r="B101" s="39" t="s">
        <v>20</v>
      </c>
      <c r="C101" s="36"/>
      <c r="D101" s="36"/>
      <c r="E101" s="11"/>
      <c r="F101" s="19"/>
    </row>
    <row r="102" spans="2:6" s="30" customFormat="1" x14ac:dyDescent="0.2">
      <c r="B102" s="39" t="s">
        <v>21</v>
      </c>
      <c r="C102" s="36"/>
      <c r="D102" s="36"/>
      <c r="E102" s="40">
        <f>SUM(E103:E105)</f>
        <v>2095126.07</v>
      </c>
      <c r="F102" s="41">
        <f>SUM(F103:F105)</f>
        <v>4148480.61</v>
      </c>
    </row>
    <row r="103" spans="2:6" s="30" customFormat="1" x14ac:dyDescent="0.2">
      <c r="B103" s="42" t="s">
        <v>22</v>
      </c>
      <c r="C103" s="46"/>
      <c r="D103" s="46"/>
      <c r="E103" s="11">
        <v>0</v>
      </c>
      <c r="F103" s="19">
        <v>0</v>
      </c>
    </row>
    <row r="104" spans="2:6" s="30" customFormat="1" x14ac:dyDescent="0.2">
      <c r="B104" s="42" t="s">
        <v>23</v>
      </c>
      <c r="C104" s="46"/>
      <c r="D104" s="46"/>
      <c r="E104" s="11">
        <v>0</v>
      </c>
      <c r="F104" s="19">
        <v>0</v>
      </c>
    </row>
    <row r="105" spans="2:6" s="30" customFormat="1" x14ac:dyDescent="0.2">
      <c r="B105" s="42" t="s">
        <v>24</v>
      </c>
      <c r="C105" s="46"/>
      <c r="D105" s="46"/>
      <c r="E105" s="11">
        <v>2095126.07</v>
      </c>
      <c r="F105" s="19">
        <v>4148480.61</v>
      </c>
    </row>
    <row r="106" spans="2:6" s="30" customFormat="1" x14ac:dyDescent="0.2">
      <c r="B106" s="45" t="s">
        <v>25</v>
      </c>
      <c r="C106" s="31"/>
      <c r="D106" s="31"/>
      <c r="E106" s="40">
        <f>SUM(E107:E115)</f>
        <v>0</v>
      </c>
      <c r="F106" s="41">
        <f>SUM(F107:F115)</f>
        <v>0</v>
      </c>
    </row>
    <row r="107" spans="2:6" s="30" customFormat="1" x14ac:dyDescent="0.2">
      <c r="B107" s="86" t="s">
        <v>26</v>
      </c>
      <c r="C107" s="87"/>
      <c r="D107" s="87"/>
      <c r="E107" s="11">
        <v>0</v>
      </c>
      <c r="F107" s="19">
        <v>0</v>
      </c>
    </row>
    <row r="108" spans="2:6" s="30" customFormat="1" x14ac:dyDescent="0.2">
      <c r="B108" s="86" t="s">
        <v>27</v>
      </c>
      <c r="C108" s="87"/>
      <c r="D108" s="87"/>
      <c r="E108" s="11">
        <v>0</v>
      </c>
      <c r="F108" s="19">
        <v>0</v>
      </c>
    </row>
    <row r="109" spans="2:6" s="30" customFormat="1" x14ac:dyDescent="0.2">
      <c r="B109" s="86" t="s">
        <v>28</v>
      </c>
      <c r="C109" s="87"/>
      <c r="D109" s="87"/>
      <c r="E109" s="11">
        <v>0</v>
      </c>
      <c r="F109" s="19">
        <v>0</v>
      </c>
    </row>
    <row r="110" spans="2:6" s="30" customFormat="1" x14ac:dyDescent="0.2">
      <c r="B110" s="86" t="s">
        <v>29</v>
      </c>
      <c r="C110" s="87"/>
      <c r="D110" s="87"/>
      <c r="E110" s="11">
        <v>0</v>
      </c>
      <c r="F110" s="19">
        <v>0</v>
      </c>
    </row>
    <row r="111" spans="2:6" s="30" customFormat="1" x14ac:dyDescent="0.2">
      <c r="B111" s="86" t="s">
        <v>30</v>
      </c>
      <c r="C111" s="87"/>
      <c r="D111" s="87"/>
      <c r="E111" s="11">
        <v>0</v>
      </c>
      <c r="F111" s="19">
        <v>0</v>
      </c>
    </row>
    <row r="112" spans="2:6" s="30" customFormat="1" x14ac:dyDescent="0.2">
      <c r="B112" s="86" t="s">
        <v>31</v>
      </c>
      <c r="C112" s="87"/>
      <c r="D112" s="87"/>
      <c r="E112" s="11">
        <v>0</v>
      </c>
      <c r="F112" s="19">
        <v>0</v>
      </c>
    </row>
    <row r="113" spans="2:6" s="30" customFormat="1" x14ac:dyDescent="0.2">
      <c r="B113" s="86" t="s">
        <v>32</v>
      </c>
      <c r="C113" s="87"/>
      <c r="D113" s="87"/>
      <c r="E113" s="11">
        <v>0</v>
      </c>
      <c r="F113" s="19">
        <v>0</v>
      </c>
    </row>
    <row r="114" spans="2:6" s="30" customFormat="1" x14ac:dyDescent="0.2">
      <c r="B114" s="86" t="s">
        <v>33</v>
      </c>
      <c r="C114" s="87"/>
      <c r="D114" s="87"/>
      <c r="E114" s="11">
        <v>0</v>
      </c>
      <c r="F114" s="19">
        <v>0</v>
      </c>
    </row>
    <row r="115" spans="2:6" s="30" customFormat="1" x14ac:dyDescent="0.2">
      <c r="B115" s="86" t="s">
        <v>34</v>
      </c>
      <c r="C115" s="87"/>
      <c r="D115" s="87"/>
      <c r="E115" s="11">
        <v>0</v>
      </c>
      <c r="F115" s="19">
        <v>0</v>
      </c>
    </row>
    <row r="116" spans="2:6" s="30" customFormat="1" ht="15" customHeight="1" x14ac:dyDescent="0.2">
      <c r="B116" s="39" t="s">
        <v>54</v>
      </c>
      <c r="C116" s="36"/>
      <c r="D116" s="36"/>
      <c r="E116" s="40">
        <f>SUM(E117:E119)</f>
        <v>0</v>
      </c>
      <c r="F116" s="41">
        <f>SUM(F117:F119)</f>
        <v>0</v>
      </c>
    </row>
    <row r="117" spans="2:6" s="30" customFormat="1" x14ac:dyDescent="0.2">
      <c r="B117" s="86" t="s">
        <v>35</v>
      </c>
      <c r="C117" s="87"/>
      <c r="D117" s="87"/>
      <c r="E117" s="11">
        <v>0</v>
      </c>
      <c r="F117" s="19">
        <v>0</v>
      </c>
    </row>
    <row r="118" spans="2:6" s="30" customFormat="1" x14ac:dyDescent="0.2">
      <c r="B118" s="86" t="s">
        <v>36</v>
      </c>
      <c r="C118" s="87"/>
      <c r="D118" s="87"/>
      <c r="E118" s="11">
        <v>0</v>
      </c>
      <c r="F118" s="19">
        <v>0</v>
      </c>
    </row>
    <row r="119" spans="2:6" s="30" customFormat="1" x14ac:dyDescent="0.2">
      <c r="B119" s="86" t="s">
        <v>37</v>
      </c>
      <c r="C119" s="87"/>
      <c r="D119" s="87"/>
      <c r="E119" s="11">
        <v>0</v>
      </c>
      <c r="F119" s="19">
        <v>0</v>
      </c>
    </row>
    <row r="120" spans="2:6" s="30" customFormat="1" ht="17.25" customHeight="1" x14ac:dyDescent="0.2">
      <c r="B120" s="45" t="s">
        <v>38</v>
      </c>
      <c r="C120" s="31"/>
      <c r="D120" s="31"/>
      <c r="E120" s="40">
        <f>SUM(E121:E125)</f>
        <v>0</v>
      </c>
      <c r="F120" s="41">
        <f>SUM(F121:F125)</f>
        <v>0</v>
      </c>
    </row>
    <row r="121" spans="2:6" s="30" customFormat="1" x14ac:dyDescent="0.2">
      <c r="B121" s="86" t="s">
        <v>39</v>
      </c>
      <c r="C121" s="87"/>
      <c r="D121" s="87"/>
      <c r="E121" s="11">
        <v>0</v>
      </c>
      <c r="F121" s="19">
        <v>0</v>
      </c>
    </row>
    <row r="122" spans="2:6" s="30" customFormat="1" x14ac:dyDescent="0.2">
      <c r="B122" s="86" t="s">
        <v>40</v>
      </c>
      <c r="C122" s="87"/>
      <c r="D122" s="87"/>
      <c r="E122" s="11">
        <v>0</v>
      </c>
      <c r="F122" s="19">
        <v>0</v>
      </c>
    </row>
    <row r="123" spans="2:6" s="30" customFormat="1" x14ac:dyDescent="0.2">
      <c r="B123" s="86" t="s">
        <v>41</v>
      </c>
      <c r="C123" s="87"/>
      <c r="D123" s="87"/>
      <c r="E123" s="11">
        <v>0</v>
      </c>
      <c r="F123" s="19">
        <v>0</v>
      </c>
    </row>
    <row r="124" spans="2:6" s="30" customFormat="1" x14ac:dyDescent="0.2">
      <c r="B124" s="86" t="s">
        <v>42</v>
      </c>
      <c r="C124" s="87"/>
      <c r="D124" s="87"/>
      <c r="E124" s="11">
        <v>0</v>
      </c>
      <c r="F124" s="19">
        <v>0</v>
      </c>
    </row>
    <row r="125" spans="2:6" s="30" customFormat="1" x14ac:dyDescent="0.2">
      <c r="B125" s="86" t="s">
        <v>43</v>
      </c>
      <c r="C125" s="87"/>
      <c r="D125" s="87"/>
      <c r="E125" s="11">
        <v>0</v>
      </c>
      <c r="F125" s="19">
        <v>0</v>
      </c>
    </row>
    <row r="126" spans="2:6" s="30" customFormat="1" ht="15" customHeight="1" x14ac:dyDescent="0.2">
      <c r="B126" s="45" t="s">
        <v>44</v>
      </c>
      <c r="C126" s="31"/>
      <c r="D126" s="31"/>
      <c r="E126" s="40">
        <f>SUM(E127:E130)</f>
        <v>0</v>
      </c>
      <c r="F126" s="41">
        <f>SUM(F127:F130)</f>
        <v>0</v>
      </c>
    </row>
    <row r="127" spans="2:6" s="30" customFormat="1" x14ac:dyDescent="0.2">
      <c r="B127" s="86" t="s">
        <v>45</v>
      </c>
      <c r="C127" s="87"/>
      <c r="D127" s="87"/>
      <c r="E127" s="11">
        <v>0</v>
      </c>
      <c r="F127" s="19">
        <v>0</v>
      </c>
    </row>
    <row r="128" spans="2:6" s="30" customFormat="1" x14ac:dyDescent="0.2">
      <c r="B128" s="86" t="s">
        <v>46</v>
      </c>
      <c r="C128" s="87"/>
      <c r="D128" s="87"/>
      <c r="E128" s="11">
        <v>0</v>
      </c>
      <c r="F128" s="19">
        <v>0</v>
      </c>
    </row>
    <row r="129" spans="2:6" s="30" customFormat="1" x14ac:dyDescent="0.2">
      <c r="B129" s="86" t="s">
        <v>47</v>
      </c>
      <c r="C129" s="87"/>
      <c r="D129" s="87"/>
      <c r="E129" s="11">
        <v>0</v>
      </c>
      <c r="F129" s="19">
        <v>0</v>
      </c>
    </row>
    <row r="130" spans="2:6" s="30" customFormat="1" x14ac:dyDescent="0.2">
      <c r="B130" s="86" t="s">
        <v>48</v>
      </c>
      <c r="C130" s="87"/>
      <c r="D130" s="87"/>
      <c r="E130" s="11">
        <v>0</v>
      </c>
      <c r="F130" s="19">
        <v>0</v>
      </c>
    </row>
    <row r="131" spans="2:6" s="30" customFormat="1" ht="14.25" customHeight="1" x14ac:dyDescent="0.2">
      <c r="B131" s="39" t="s">
        <v>49</v>
      </c>
      <c r="C131" s="36"/>
      <c r="D131" s="36"/>
      <c r="E131" s="40">
        <f>SUM(E132)</f>
        <v>0</v>
      </c>
      <c r="F131" s="41">
        <f>SUM(F132)</f>
        <v>0</v>
      </c>
    </row>
    <row r="132" spans="2:6" s="30" customFormat="1" x14ac:dyDescent="0.2">
      <c r="B132" s="86" t="s">
        <v>50</v>
      </c>
      <c r="C132" s="87"/>
      <c r="D132" s="87"/>
      <c r="E132" s="11">
        <v>0</v>
      </c>
      <c r="F132" s="19">
        <v>0</v>
      </c>
    </row>
    <row r="133" spans="2:6" s="30" customFormat="1" x14ac:dyDescent="0.2">
      <c r="B133" s="88"/>
      <c r="C133" s="89"/>
      <c r="D133" s="89"/>
      <c r="E133" s="11"/>
      <c r="F133" s="19"/>
    </row>
    <row r="134" spans="2:6" s="30" customFormat="1" ht="15" customHeight="1" x14ac:dyDescent="0.2">
      <c r="B134" s="39" t="s">
        <v>51</v>
      </c>
      <c r="C134" s="36"/>
      <c r="D134" s="36"/>
      <c r="E134" s="40">
        <f>SUM(E126,E131,E120,E116,E102,E106)</f>
        <v>2095126.07</v>
      </c>
      <c r="F134" s="41">
        <f>SUM(F131,F126,F120,F116,F102,F106)</f>
        <v>4148480.61</v>
      </c>
    </row>
    <row r="135" spans="2:6" s="30" customFormat="1" x14ac:dyDescent="0.2">
      <c r="B135" s="47"/>
      <c r="C135" s="48"/>
      <c r="D135" s="48"/>
      <c r="E135" s="11"/>
      <c r="F135" s="19"/>
    </row>
    <row r="136" spans="2:6" s="30" customFormat="1" x14ac:dyDescent="0.2">
      <c r="B136" s="45" t="s">
        <v>52</v>
      </c>
      <c r="C136" s="36"/>
      <c r="D136" s="36"/>
      <c r="E136" s="40">
        <f>E99-E134</f>
        <v>16083763.91</v>
      </c>
      <c r="F136" s="41">
        <f>F99-F134</f>
        <v>42739085.410000004</v>
      </c>
    </row>
    <row r="137" spans="2:6" s="30" customFormat="1" ht="12.75" thickBot="1" x14ac:dyDescent="0.25">
      <c r="B137" s="50"/>
      <c r="C137" s="51"/>
      <c r="D137" s="51"/>
      <c r="E137" s="52"/>
      <c r="F137" s="53"/>
    </row>
    <row r="138" spans="2:6" s="30" customFormat="1" x14ac:dyDescent="0.2">
      <c r="B138" s="54" t="s">
        <v>55</v>
      </c>
    </row>
    <row r="139" spans="2:6" s="30" customFormat="1" x14ac:dyDescent="0.2"/>
    <row r="140" spans="2:6" s="30" customFormat="1" x14ac:dyDescent="0.2">
      <c r="B140" s="31"/>
    </row>
    <row r="141" spans="2:6" s="30" customFormat="1" x14ac:dyDescent="0.2"/>
    <row r="142" spans="2:6" s="30" customFormat="1" ht="82.5" customHeight="1" x14ac:dyDescent="0.2"/>
    <row r="143" spans="2:6" s="30" customFormat="1" ht="15" x14ac:dyDescent="0.25">
      <c r="B143" s="56" t="s">
        <v>60</v>
      </c>
      <c r="E143" s="59" t="s">
        <v>61</v>
      </c>
      <c r="F143" s="55"/>
    </row>
    <row r="144" spans="2:6" s="30" customFormat="1" ht="15" x14ac:dyDescent="0.25">
      <c r="B144" s="57" t="s">
        <v>62</v>
      </c>
      <c r="E144" s="60" t="s">
        <v>63</v>
      </c>
      <c r="F144" s="58"/>
    </row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59">
    <mergeCell ref="B129:D129"/>
    <mergeCell ref="B130:D130"/>
    <mergeCell ref="B132:D132"/>
    <mergeCell ref="B133:D133"/>
    <mergeCell ref="B123:D123"/>
    <mergeCell ref="B124:D124"/>
    <mergeCell ref="B125:D125"/>
    <mergeCell ref="B127:D127"/>
    <mergeCell ref="B128:D128"/>
    <mergeCell ref="B117:D117"/>
    <mergeCell ref="B118:D118"/>
    <mergeCell ref="B119:D119"/>
    <mergeCell ref="B121:D121"/>
    <mergeCell ref="B122:D122"/>
    <mergeCell ref="B111:D111"/>
    <mergeCell ref="B112:D112"/>
    <mergeCell ref="B113:D113"/>
    <mergeCell ref="B114:D114"/>
    <mergeCell ref="B115:D115"/>
    <mergeCell ref="B90:D90"/>
    <mergeCell ref="B107:D107"/>
    <mergeCell ref="B108:D108"/>
    <mergeCell ref="B109:D109"/>
    <mergeCell ref="B110:D110"/>
    <mergeCell ref="B76:F76"/>
    <mergeCell ref="B77:F77"/>
    <mergeCell ref="B78:F78"/>
    <mergeCell ref="B80:C80"/>
    <mergeCell ref="B89:D89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</mergeCells>
  <printOptions horizontalCentered="1" verticalCentered="1"/>
  <pageMargins left="0.7" right="0.7" top="0.75" bottom="0.75" header="0.3" footer="0.3"/>
  <pageSetup scale="6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EACTV2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2025-07-17T16:00:58Z</cp:lastPrinted>
  <dcterms:created xsi:type="dcterms:W3CDTF">2019-12-03T18:18:01Z</dcterms:created>
  <dcterms:modified xsi:type="dcterms:W3CDTF">2025-07-17T16:02:03Z</dcterms:modified>
</cp:coreProperties>
</file>