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218.79.105\compartidaimpe\FINANCIEROS\SIF\CONGRESO CTA PUB 1ER TRIMESTRE 2025\"/>
    </mc:Choice>
  </mc:AlternateContent>
  <xr:revisionPtr revIDLastSave="0" documentId="13_ncr:1_{40373E72-C004-4E3D-8FF7-BC68A2A663B4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28680" yWindow="-120" windowWidth="20730" windowHeight="1104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8" i="1" l="1"/>
  <c r="C128" i="1"/>
  <c r="D127" i="1"/>
  <c r="C127" i="1"/>
  <c r="D123" i="1"/>
  <c r="C123" i="1"/>
  <c r="D122" i="1"/>
  <c r="D132" i="1" s="1"/>
  <c r="C122" i="1"/>
  <c r="C132" i="1" s="1"/>
  <c r="D115" i="1"/>
  <c r="C115" i="1"/>
  <c r="D111" i="1"/>
  <c r="D119" i="1" s="1"/>
  <c r="C111" i="1"/>
  <c r="C119" i="1" s="1"/>
  <c r="D91" i="1"/>
  <c r="C91" i="1"/>
  <c r="D80" i="1"/>
  <c r="D108" i="1" s="1"/>
  <c r="C80" i="1"/>
  <c r="C108" i="1" s="1"/>
  <c r="D50" i="1"/>
  <c r="C50" i="1"/>
  <c r="D55" i="1"/>
  <c r="C55" i="1"/>
  <c r="C56" i="1"/>
  <c r="D56" i="1"/>
  <c r="D51" i="1"/>
  <c r="C51" i="1"/>
  <c r="C134" i="1" l="1"/>
  <c r="D134" i="1"/>
  <c r="D43" i="1"/>
  <c r="C43" i="1"/>
  <c r="D39" i="1"/>
  <c r="D47" i="1" s="1"/>
  <c r="C39" i="1"/>
  <c r="C47" i="1" s="1"/>
  <c r="D19" i="1"/>
  <c r="C19" i="1"/>
  <c r="D8" i="1"/>
  <c r="D36" i="1" s="1"/>
  <c r="C8" i="1"/>
  <c r="C36" i="1" s="1"/>
  <c r="D60" i="1" l="1"/>
  <c r="D62" i="1" s="1"/>
  <c r="D65" i="1" s="1"/>
  <c r="C60" i="1"/>
  <c r="C62" i="1" s="1"/>
  <c r="C65" i="1" s="1"/>
</calcChain>
</file>

<file path=xl/sharedStrings.xml><?xml version="1.0" encoding="utf-8"?>
<sst xmlns="http://schemas.openxmlformats.org/spreadsheetml/2006/main" count="131" uniqueCount="60">
  <si>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</si>
  <si>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</si>
  <si>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</si>
  <si>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</si>
  <si>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</si>
  <si>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</si>
  <si>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</si>
  <si>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</si>
  <si>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</si>
  <si>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</si>
  <si>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</si>
  <si>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</si>
  <si>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</si>
  <si>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</si>
  <si>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</si>
  <si>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</si>
  <si>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</si>
  <si>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</si>
  <si>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</si>
  <si>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</si>
  <si>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</si>
  <si>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</si>
  <si>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</si>
  <si>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</si>
  <si>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</si>
  <si>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</si>
  <si>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</si>
  <si>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</si>
  <si>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</si>
  <si>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</si>
  <si>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</si>
  <si>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</si>
  <si>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</si>
  <si>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</si>
  <si>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</si>
  <si>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</si>
  <si>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</si>
  <si>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</si>
  <si>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</si>
  <si>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</si>
  <si>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</si>
  <si>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</si>
  <si>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</si>
  <si>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</si>
  <si>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</si>
  <si>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</si>
  <si>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</si>
  <si>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</si>
  <si>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</si>
  <si>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</si>
  <si>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Fideicomiso de Inversión y Administración del Fondo 2003829</t>
  </si>
  <si>
    <t>Del 1 de enero al 31 de marzo de 2025 y del 01 de enero al 31 de diciembre de 2024</t>
  </si>
  <si>
    <t>2025</t>
  </si>
  <si>
    <t>2024</t>
  </si>
  <si>
    <t xml:space="preserve">Instituto Municipal de Pensiones </t>
  </si>
  <si>
    <t>Del 01 de Enero al 31 de Marzo de 2025 y del 01 de enero al 31 de diciembre de 2024</t>
  </si>
  <si>
    <t>Ing. Juan Antonio Gonzalez Villaseñor</t>
  </si>
  <si>
    <t>C.P. Silvia Guadalupe Valdez Gomez</t>
  </si>
  <si>
    <t xml:space="preserve">Director 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</si>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</sst>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5" fillId="2" borderId="9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5" xfId="0" applyFont="1" applyBorder="1" applyAlignment="1" applyProtection="1">
      <alignment horizontal="justify"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 indent="2"/>
      <protection locked="0"/>
    </xf>
    <xf numFmtId="4" fontId="5" fillId="0" borderId="0" xfId="1" applyNumberFormat="1" applyFont="1" applyFill="1" applyBorder="1" applyAlignment="1" applyProtection="1">
      <alignment horizontal="right" vertical="center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 wrapText="1" indent="4"/>
      <protection locked="0"/>
    </xf>
    <xf numFmtId="0" fontId="7" fillId="0" borderId="4" xfId="0" applyFont="1" applyBorder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 indent="4"/>
      <protection locked="0"/>
    </xf>
    <xf numFmtId="0" fontId="6" fillId="0" borderId="4" xfId="0" applyFont="1" applyBorder="1" applyAlignment="1" applyProtection="1">
      <alignment horizontal="left" vertical="center" indent="5"/>
      <protection locked="0"/>
    </xf>
    <xf numFmtId="4" fontId="11" fillId="0" borderId="0" xfId="0" applyNumberFormat="1" applyFont="1" applyProtection="1">
      <protection locked="0"/>
    </xf>
    <xf numFmtId="4" fontId="11" fillId="0" borderId="5" xfId="0" applyNumberFormat="1" applyFont="1" applyBorder="1" applyProtection="1"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1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vertical="center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5" xfId="0" applyFont="1" applyBorder="1" applyAlignment="1" applyProtection="1">
      <alignment horizontal="justify" vertical="center"/>
      <protection locked="0"/>
    </xf>
    <xf numFmtId="0" fontId="6" fillId="0" borderId="6" xfId="0" applyFont="1" applyBorder="1" applyAlignment="1" applyProtection="1">
      <alignment horizontal="justify" vertical="center"/>
      <protection locked="0"/>
    </xf>
    <xf numFmtId="0" fontId="6" fillId="0" borderId="7" xfId="0" applyFont="1" applyBorder="1" applyAlignment="1" applyProtection="1">
      <alignment horizontal="justify" vertical="center"/>
      <protection locked="0"/>
    </xf>
    <xf numFmtId="0" fontId="6" fillId="0" borderId="8" xfId="0" applyFont="1" applyBorder="1" applyAlignment="1" applyProtection="1">
      <alignment horizontal="justify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401871</xdr:colOff>
      <xdr:row>68</xdr:row>
      <xdr:rowOff>42548</xdr:rowOff>
    </xdr:from>
    <xdr:to>
      <xdr:col>3</xdr:col>
      <xdr:colOff>1635815</xdr:colOff>
      <xdr:row>68</xdr:row>
      <xdr:rowOff>858841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8320E44A-86CD-47AD-ACF7-5B6D2CDBA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7017605" y="11379369"/>
          <a:ext cx="1233944" cy="816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1464753</xdr:colOff>
      <xdr:row>68</xdr:row>
      <xdr:rowOff>41412</xdr:rowOff>
    </xdr:from>
    <xdr:to>
      <xdr:col>1</xdr:col>
      <xdr:colOff>2956438</xdr:colOff>
      <xdr:row>68</xdr:row>
      <xdr:rowOff>877997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C6B23185-E4AA-41C8-B6DB-C1E08D18F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758" y="11378233"/>
          <a:ext cx="1491685" cy="836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405681</xdr:colOff>
      <xdr:row>140</xdr:row>
      <xdr:rowOff>70042</xdr:rowOff>
    </xdr:from>
    <xdr:ext cx="1195263" cy="786894"/>
    <xdr:pic>
      <xdr:nvPicPr>
        <xdr:cNvPr id="4" name="3 Imagen">
          <a:extLst>
            <a:ext uri="{FF2B5EF4-FFF2-40B4-BE49-F238E27FC236}">
              <a16:creationId xmlns:a16="http://schemas.microsoft.com/office/drawing/2014/main" id="{D906FA74-18A4-4D52-BDCD-C3BB2F4CD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7017605" y="11404958"/>
          <a:ext cx="1195263" cy="786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1459038</xdr:colOff>
      <xdr:row>140</xdr:row>
      <xdr:rowOff>82826</xdr:rowOff>
    </xdr:from>
    <xdr:ext cx="1415359" cy="793267"/>
    <xdr:pic>
      <xdr:nvPicPr>
        <xdr:cNvPr id="5" name="1 Imagen">
          <a:extLst>
            <a:ext uri="{FF2B5EF4-FFF2-40B4-BE49-F238E27FC236}">
              <a16:creationId xmlns:a16="http://schemas.microsoft.com/office/drawing/2014/main" id="{108F93A6-A054-40DF-BDCC-05A7CBE78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6948" y="11421552"/>
          <a:ext cx="1415359" cy="793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topLeftCell="A60" zoomScale="92" zoomScaleNormal="92" workbookViewId="0">
      <selection activeCell="F69" sqref="F69"/>
    </sheetView>
  </sheetViews>
  <sheetFormatPr baseColWidth="10" defaultColWidth="11.44140625" defaultRowHeight="12" x14ac:dyDescent="0.25"/>
  <cols>
    <col min="1" max="1" width="2.6640625" style="2" customWidth="1"/>
    <col min="2" max="2" width="66.33203125" style="2" customWidth="1"/>
    <col min="3" max="4" width="27.5546875" style="2" customWidth="1"/>
    <col min="5" max="5" width="11.44140625" style="2"/>
    <col min="6" max="6" width="12.88671875" style="2" bestFit="1" customWidth="1"/>
    <col min="7" max="16384" width="11.44140625" style="2"/>
  </cols>
  <sheetData>
    <row r="1" spans="1:9" ht="12.6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74" t="s">
        <v>54</v>
      </c>
      <c r="C2" s="75"/>
      <c r="D2" s="76"/>
      <c r="E2" s="1"/>
      <c r="F2" s="1"/>
      <c r="G2" s="1"/>
      <c r="H2" s="1"/>
      <c r="I2" s="1"/>
    </row>
    <row r="3" spans="1:9" x14ac:dyDescent="0.25">
      <c r="A3" s="1"/>
      <c r="B3" s="77" t="s">
        <v>0</v>
      </c>
      <c r="C3" s="78"/>
      <c r="D3" s="79"/>
      <c r="E3" s="1"/>
      <c r="F3" s="1"/>
      <c r="G3" s="1"/>
      <c r="H3" s="1"/>
      <c r="I3" s="1"/>
    </row>
    <row r="4" spans="1:9" ht="12.6" thickBot="1" x14ac:dyDescent="0.3">
      <c r="A4" s="1"/>
      <c r="B4" s="80" t="s">
        <v>55</v>
      </c>
      <c r="C4" s="81"/>
      <c r="D4" s="82"/>
      <c r="E4" s="1"/>
      <c r="F4" s="1"/>
      <c r="G4" s="1"/>
      <c r="H4" s="1"/>
      <c r="I4" s="1"/>
    </row>
    <row r="5" spans="1:9" ht="12.6" thickBot="1" x14ac:dyDescent="0.3">
      <c r="A5" s="1"/>
      <c r="B5" s="35"/>
      <c r="C5" s="36" t="s">
        <v>52</v>
      </c>
      <c r="D5" s="37" t="s">
        <v>53</v>
      </c>
      <c r="E5" s="1"/>
      <c r="F5" s="1"/>
      <c r="G5" s="1"/>
      <c r="H5" s="1"/>
      <c r="I5" s="1"/>
    </row>
    <row r="6" spans="1:9" x14ac:dyDescent="0.25">
      <c r="A6" s="1"/>
      <c r="B6" s="68"/>
      <c r="C6" s="69"/>
      <c r="D6" s="70"/>
      <c r="E6" s="1"/>
      <c r="F6" s="1"/>
      <c r="G6" s="1"/>
      <c r="H6" s="1"/>
      <c r="I6" s="1"/>
    </row>
    <row r="7" spans="1:9" x14ac:dyDescent="0.25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5">
      <c r="A8" s="1"/>
      <c r="B8" s="18" t="s">
        <v>2</v>
      </c>
      <c r="C8" s="3">
        <f>SUM(C9:C18)</f>
        <v>125329318.75</v>
      </c>
      <c r="D8" s="19">
        <f>SUM(D9:D18)</f>
        <v>599113285.50999999</v>
      </c>
      <c r="E8" s="1"/>
      <c r="F8" s="1"/>
      <c r="G8" s="1"/>
      <c r="H8" s="1"/>
      <c r="I8" s="1"/>
    </row>
    <row r="9" spans="1:9" x14ac:dyDescent="0.25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5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5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5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5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5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5">
      <c r="A15" s="1"/>
      <c r="B15" s="20" t="s">
        <v>9</v>
      </c>
      <c r="C15" s="9">
        <v>77071708.200000003</v>
      </c>
      <c r="D15" s="21">
        <v>319171113.19999999</v>
      </c>
      <c r="E15" s="1"/>
      <c r="F15" s="1"/>
      <c r="G15" s="1"/>
      <c r="H15" s="1"/>
      <c r="I15" s="1"/>
    </row>
    <row r="16" spans="1:9" ht="22.8" x14ac:dyDescent="0.25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2.8" x14ac:dyDescent="0.25">
      <c r="A17" s="1"/>
      <c r="B17" s="20" t="s">
        <v>11</v>
      </c>
      <c r="C17" s="9">
        <v>48257610.549999997</v>
      </c>
      <c r="D17" s="21">
        <v>279816521.11000001</v>
      </c>
      <c r="E17" s="1"/>
      <c r="F17" s="1"/>
      <c r="G17" s="1"/>
      <c r="H17" s="1"/>
      <c r="I17" s="1"/>
    </row>
    <row r="18" spans="1:9" x14ac:dyDescent="0.25">
      <c r="A18" s="1"/>
      <c r="B18" s="20" t="s">
        <v>12</v>
      </c>
      <c r="C18" s="9">
        <v>0</v>
      </c>
      <c r="D18" s="21">
        <v>125651.2</v>
      </c>
      <c r="E18" s="1"/>
      <c r="F18" s="1"/>
      <c r="G18" s="1"/>
      <c r="H18" s="1"/>
      <c r="I18" s="1"/>
    </row>
    <row r="19" spans="1:9" ht="19.5" customHeight="1" x14ac:dyDescent="0.25">
      <c r="A19" s="1"/>
      <c r="B19" s="18" t="s">
        <v>13</v>
      </c>
      <c r="C19" s="3">
        <f>SUM(C20:C35)</f>
        <v>105809337.43000001</v>
      </c>
      <c r="D19" s="19">
        <f>SUM(D20:D35)</f>
        <v>593314139.25999999</v>
      </c>
      <c r="E19" s="1"/>
      <c r="F19" s="1"/>
      <c r="G19" s="1"/>
      <c r="H19" s="1"/>
      <c r="I19" s="1"/>
    </row>
    <row r="20" spans="1:9" x14ac:dyDescent="0.25">
      <c r="A20" s="1"/>
      <c r="B20" s="20" t="s">
        <v>14</v>
      </c>
      <c r="C20" s="9">
        <v>22362078.149999999</v>
      </c>
      <c r="D20" s="21">
        <v>98125609.319999993</v>
      </c>
      <c r="E20" s="1"/>
      <c r="F20" s="1"/>
      <c r="G20" s="1"/>
      <c r="H20" s="1"/>
      <c r="I20" s="1"/>
    </row>
    <row r="21" spans="1:9" x14ac:dyDescent="0.25">
      <c r="A21" s="1"/>
      <c r="B21" s="20" t="s">
        <v>15</v>
      </c>
      <c r="C21" s="9">
        <v>42472944.619999997</v>
      </c>
      <c r="D21" s="21">
        <v>249830673.50999999</v>
      </c>
      <c r="E21" s="1"/>
      <c r="F21" s="1"/>
      <c r="G21" s="1"/>
      <c r="H21" s="1"/>
      <c r="I21" s="1"/>
    </row>
    <row r="22" spans="1:9" x14ac:dyDescent="0.25">
      <c r="A22" s="1"/>
      <c r="B22" s="20" t="s">
        <v>16</v>
      </c>
      <c r="C22" s="9">
        <v>40887909.289999999</v>
      </c>
      <c r="D22" s="21">
        <v>245357856.43000001</v>
      </c>
      <c r="E22" s="1"/>
      <c r="F22" s="4"/>
      <c r="G22" s="1"/>
      <c r="H22" s="1"/>
      <c r="I22" s="1"/>
    </row>
    <row r="23" spans="1:9" x14ac:dyDescent="0.25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5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5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5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5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5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5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5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5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5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5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5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5">
      <c r="A35" s="1"/>
      <c r="B35" s="20" t="s">
        <v>28</v>
      </c>
      <c r="C35" s="9">
        <v>86405.37</v>
      </c>
      <c r="D35" s="21">
        <v>0</v>
      </c>
      <c r="E35" s="1"/>
      <c r="F35" s="1"/>
      <c r="G35" s="1"/>
      <c r="H35" s="1"/>
      <c r="I35" s="1"/>
    </row>
    <row r="36" spans="1:9" x14ac:dyDescent="0.25">
      <c r="A36" s="1"/>
      <c r="B36" s="22" t="s">
        <v>29</v>
      </c>
      <c r="C36" s="5">
        <f>C8-C19</f>
        <v>19519981.319999993</v>
      </c>
      <c r="D36" s="23">
        <f>SUM(D8-D19)</f>
        <v>5799146.25</v>
      </c>
      <c r="E36" s="1"/>
      <c r="F36" s="1"/>
      <c r="G36" s="1"/>
      <c r="H36" s="1"/>
      <c r="I36" s="1"/>
    </row>
    <row r="37" spans="1:9" x14ac:dyDescent="0.25">
      <c r="A37" s="1"/>
      <c r="B37" s="68"/>
      <c r="C37" s="69"/>
      <c r="D37" s="70"/>
      <c r="E37" s="1"/>
      <c r="F37" s="1"/>
      <c r="G37" s="1"/>
      <c r="H37" s="1"/>
      <c r="I37" s="1"/>
    </row>
    <row r="38" spans="1:9" x14ac:dyDescent="0.25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5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5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5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5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5">
      <c r="A43" s="1"/>
      <c r="B43" s="18" t="s">
        <v>13</v>
      </c>
      <c r="C43" s="6">
        <f>SUM(C44:C46)</f>
        <v>117089.98</v>
      </c>
      <c r="D43" s="24">
        <f>SUM(D44:D46)</f>
        <v>898592.24</v>
      </c>
      <c r="E43" s="1"/>
      <c r="F43" s="1"/>
      <c r="G43" s="1"/>
      <c r="H43" s="1"/>
      <c r="I43" s="1"/>
    </row>
    <row r="44" spans="1:9" x14ac:dyDescent="0.25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5">
      <c r="A45" s="1"/>
      <c r="B45" s="25" t="s">
        <v>32</v>
      </c>
      <c r="C45" s="10">
        <v>117089.98</v>
      </c>
      <c r="D45" s="26">
        <v>898592.24</v>
      </c>
      <c r="E45" s="1"/>
      <c r="F45" s="1"/>
      <c r="G45" s="1"/>
      <c r="H45" s="1"/>
      <c r="I45" s="1"/>
    </row>
    <row r="46" spans="1:9" x14ac:dyDescent="0.25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5">
      <c r="A47" s="1"/>
      <c r="B47" s="22" t="s">
        <v>35</v>
      </c>
      <c r="C47" s="6">
        <f>C39-C43</f>
        <v>-117089.98</v>
      </c>
      <c r="D47" s="24">
        <f>D39-D43</f>
        <v>-898592.24</v>
      </c>
      <c r="E47" s="1"/>
      <c r="F47" s="1"/>
      <c r="G47" s="1"/>
      <c r="H47" s="1"/>
      <c r="I47" s="1"/>
    </row>
    <row r="48" spans="1:9" x14ac:dyDescent="0.25">
      <c r="A48" s="1"/>
      <c r="B48" s="68"/>
      <c r="C48" s="69"/>
      <c r="D48" s="70"/>
      <c r="E48" s="1"/>
      <c r="F48" s="1"/>
      <c r="G48" s="1"/>
      <c r="H48" s="1"/>
      <c r="I48" s="1"/>
    </row>
    <row r="49" spans="1:9" x14ac:dyDescent="0.25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5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5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5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5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5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5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5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5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5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5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5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5">
      <c r="A61" s="1"/>
      <c r="B61" s="68"/>
      <c r="C61" s="69"/>
      <c r="D61" s="70"/>
      <c r="E61" s="1"/>
      <c r="F61" s="1"/>
      <c r="G61" s="1"/>
      <c r="H61" s="1"/>
      <c r="I61" s="1"/>
    </row>
    <row r="62" spans="1:9" ht="12" customHeight="1" x14ac:dyDescent="0.25">
      <c r="A62" s="1"/>
      <c r="B62" s="22" t="s">
        <v>48</v>
      </c>
      <c r="C62" s="5">
        <f>SUM(C60,C47,C36)</f>
        <v>19402891.339999992</v>
      </c>
      <c r="D62" s="32">
        <f>SUM(D60,D47,D36)</f>
        <v>4900554.01</v>
      </c>
      <c r="E62" s="1"/>
      <c r="F62" s="1"/>
      <c r="G62" s="1"/>
      <c r="H62" s="1"/>
      <c r="I62" s="1"/>
    </row>
    <row r="63" spans="1:9" x14ac:dyDescent="0.25">
      <c r="A63" s="1"/>
      <c r="B63" s="68"/>
      <c r="C63" s="69"/>
      <c r="D63" s="70"/>
      <c r="E63" s="1"/>
      <c r="F63" s="1"/>
      <c r="G63" s="1"/>
      <c r="H63" s="1"/>
      <c r="I63" s="1"/>
    </row>
    <row r="64" spans="1:9" x14ac:dyDescent="0.25">
      <c r="A64" s="1"/>
      <c r="B64" s="22" t="s">
        <v>44</v>
      </c>
      <c r="C64" s="12">
        <v>13048267.390000001</v>
      </c>
      <c r="D64" s="33">
        <v>8147713.3799999999</v>
      </c>
      <c r="E64" s="1"/>
      <c r="F64" s="1"/>
      <c r="G64" s="1"/>
      <c r="H64" s="1"/>
      <c r="I64" s="1"/>
    </row>
    <row r="65" spans="1:9" ht="12" customHeight="1" x14ac:dyDescent="0.25">
      <c r="A65" s="1"/>
      <c r="B65" s="34" t="s">
        <v>45</v>
      </c>
      <c r="C65" s="12">
        <f>+C62+C64</f>
        <v>32451158.729999993</v>
      </c>
      <c r="D65" s="33">
        <f>+D62+D64</f>
        <v>13048267.390000001</v>
      </c>
      <c r="E65" s="1"/>
      <c r="F65" s="1"/>
      <c r="G65" s="1"/>
      <c r="H65" s="1"/>
      <c r="I65" s="1"/>
    </row>
    <row r="66" spans="1:9" ht="12.6" thickBot="1" x14ac:dyDescent="0.3">
      <c r="A66" s="1"/>
      <c r="B66" s="71"/>
      <c r="C66" s="72"/>
      <c r="D66" s="73"/>
      <c r="E66" s="1"/>
      <c r="F66" s="1"/>
      <c r="G66" s="1"/>
      <c r="H66" s="1"/>
      <c r="I66" s="1"/>
    </row>
    <row r="67" spans="1:9" x14ac:dyDescent="0.25">
      <c r="A67" s="1"/>
      <c r="B67" s="41" t="s">
        <v>49</v>
      </c>
      <c r="C67" s="1"/>
      <c r="D67" s="1"/>
      <c r="E67" s="1"/>
      <c r="F67" s="1"/>
      <c r="G67" s="1"/>
      <c r="H67" s="1"/>
      <c r="I67" s="1"/>
    </row>
    <row r="68" spans="1:9" s="38" customFormat="1" x14ac:dyDescent="0.25"/>
    <row r="69" spans="1:9" s="62" customFormat="1" ht="72.599999999999994" customHeight="1" x14ac:dyDescent="0.2">
      <c r="B69" s="63"/>
    </row>
    <row r="70" spans="1:9" s="62" customFormat="1" ht="11.4" x14ac:dyDescent="0.2">
      <c r="B70" s="64" t="s">
        <v>56</v>
      </c>
      <c r="D70" s="65" t="s">
        <v>57</v>
      </c>
    </row>
    <row r="71" spans="1:9" s="62" customFormat="1" ht="11.4" x14ac:dyDescent="0.2">
      <c r="B71" s="66" t="s">
        <v>58</v>
      </c>
      <c r="D71" s="67" t="s">
        <v>59</v>
      </c>
    </row>
    <row r="72" spans="1:9" s="38" customFormat="1" ht="14.4" x14ac:dyDescent="0.3">
      <c r="D72" s="39"/>
    </row>
    <row r="73" spans="1:9" s="38" customFormat="1" ht="12.6" thickBot="1" x14ac:dyDescent="0.3"/>
    <row r="74" spans="1:9" s="38" customFormat="1" x14ac:dyDescent="0.25">
      <c r="B74" s="74" t="s">
        <v>50</v>
      </c>
      <c r="C74" s="75"/>
      <c r="D74" s="76"/>
    </row>
    <row r="75" spans="1:9" s="38" customFormat="1" x14ac:dyDescent="0.25">
      <c r="B75" s="80" t="s">
        <v>0</v>
      </c>
      <c r="C75" s="81"/>
      <c r="D75" s="82"/>
    </row>
    <row r="76" spans="1:9" s="38" customFormat="1" ht="12.6" thickBot="1" x14ac:dyDescent="0.3">
      <c r="B76" s="80" t="s">
        <v>51</v>
      </c>
      <c r="C76" s="81"/>
      <c r="D76" s="82"/>
    </row>
    <row r="77" spans="1:9" s="38" customFormat="1" ht="12.6" thickBot="1" x14ac:dyDescent="0.3">
      <c r="B77" s="42"/>
      <c r="C77" s="36" t="s">
        <v>52</v>
      </c>
      <c r="D77" s="37" t="s">
        <v>53</v>
      </c>
    </row>
    <row r="78" spans="1:9" s="38" customFormat="1" x14ac:dyDescent="0.25">
      <c r="B78" s="83"/>
      <c r="C78" s="84"/>
      <c r="D78" s="85"/>
    </row>
    <row r="79" spans="1:9" s="38" customFormat="1" x14ac:dyDescent="0.25">
      <c r="B79" s="45" t="s">
        <v>1</v>
      </c>
      <c r="C79" s="43"/>
      <c r="D79" s="44"/>
    </row>
    <row r="80" spans="1:9" s="38" customFormat="1" x14ac:dyDescent="0.25">
      <c r="B80" s="46" t="s">
        <v>2</v>
      </c>
      <c r="C80" s="47">
        <f>SUM(C81:C90)</f>
        <v>531016.02</v>
      </c>
      <c r="D80" s="48">
        <f>SUM(D81:D90)</f>
        <v>0</v>
      </c>
    </row>
    <row r="81" spans="2:4" s="38" customFormat="1" x14ac:dyDescent="0.25">
      <c r="B81" s="49" t="s">
        <v>3</v>
      </c>
      <c r="C81" s="9">
        <v>0</v>
      </c>
      <c r="D81" s="21">
        <v>0</v>
      </c>
    </row>
    <row r="82" spans="2:4" s="40" customFormat="1" x14ac:dyDescent="0.25">
      <c r="B82" s="49" t="s">
        <v>4</v>
      </c>
      <c r="C82" s="9">
        <v>0</v>
      </c>
      <c r="D82" s="21">
        <v>0</v>
      </c>
    </row>
    <row r="83" spans="2:4" s="40" customFormat="1" x14ac:dyDescent="0.25">
      <c r="B83" s="49" t="s">
        <v>5</v>
      </c>
      <c r="C83" s="9">
        <v>0</v>
      </c>
      <c r="D83" s="21">
        <v>0</v>
      </c>
    </row>
    <row r="84" spans="2:4" s="40" customFormat="1" x14ac:dyDescent="0.25">
      <c r="B84" s="49" t="s">
        <v>6</v>
      </c>
      <c r="C84" s="9">
        <v>0</v>
      </c>
      <c r="D84" s="21">
        <v>0</v>
      </c>
    </row>
    <row r="85" spans="2:4" s="40" customFormat="1" x14ac:dyDescent="0.25">
      <c r="B85" s="49" t="s">
        <v>7</v>
      </c>
      <c r="C85" s="9">
        <v>0</v>
      </c>
      <c r="D85" s="21">
        <v>0</v>
      </c>
    </row>
    <row r="86" spans="2:4" s="40" customFormat="1" x14ac:dyDescent="0.25">
      <c r="B86" s="49" t="s">
        <v>8</v>
      </c>
      <c r="C86" s="9">
        <v>0</v>
      </c>
      <c r="D86" s="21">
        <v>0</v>
      </c>
    </row>
    <row r="87" spans="2:4" s="40" customFormat="1" x14ac:dyDescent="0.25">
      <c r="B87" s="49" t="s">
        <v>9</v>
      </c>
      <c r="C87" s="9">
        <v>0</v>
      </c>
      <c r="D87" s="21">
        <v>0</v>
      </c>
    </row>
    <row r="88" spans="2:4" s="40" customFormat="1" ht="22.8" x14ac:dyDescent="0.25">
      <c r="B88" s="49" t="s">
        <v>10</v>
      </c>
      <c r="C88" s="9">
        <v>0</v>
      </c>
      <c r="D88" s="21">
        <v>0</v>
      </c>
    </row>
    <row r="89" spans="2:4" s="40" customFormat="1" ht="22.8" x14ac:dyDescent="0.25">
      <c r="B89" s="49" t="s">
        <v>11</v>
      </c>
      <c r="C89" s="9">
        <v>0</v>
      </c>
      <c r="D89" s="21">
        <v>0</v>
      </c>
    </row>
    <row r="90" spans="2:4" s="40" customFormat="1" x14ac:dyDescent="0.25">
      <c r="B90" s="49" t="s">
        <v>12</v>
      </c>
      <c r="C90" s="9">
        <v>531016.02</v>
      </c>
      <c r="D90" s="21">
        <v>0</v>
      </c>
    </row>
    <row r="91" spans="2:4" s="40" customFormat="1" x14ac:dyDescent="0.25">
      <c r="B91" s="46" t="s">
        <v>13</v>
      </c>
      <c r="C91" s="47">
        <f>SUM(C92:C107)</f>
        <v>0</v>
      </c>
      <c r="D91" s="48">
        <f>SUM(D92:D107)</f>
        <v>532505.82999999996</v>
      </c>
    </row>
    <row r="92" spans="2:4" s="40" customFormat="1" x14ac:dyDescent="0.25">
      <c r="B92" s="49" t="s">
        <v>14</v>
      </c>
      <c r="C92" s="9">
        <v>0</v>
      </c>
      <c r="D92" s="21">
        <v>0</v>
      </c>
    </row>
    <row r="93" spans="2:4" s="40" customFormat="1" x14ac:dyDescent="0.25">
      <c r="B93" s="49" t="s">
        <v>15</v>
      </c>
      <c r="C93" s="9">
        <v>0</v>
      </c>
      <c r="D93" s="21">
        <v>0</v>
      </c>
    </row>
    <row r="94" spans="2:4" s="40" customFormat="1" x14ac:dyDescent="0.25">
      <c r="B94" s="49" t="s">
        <v>16</v>
      </c>
      <c r="C94" s="9">
        <v>0</v>
      </c>
      <c r="D94" s="21">
        <v>0</v>
      </c>
    </row>
    <row r="95" spans="2:4" s="40" customFormat="1" x14ac:dyDescent="0.25">
      <c r="B95" s="49" t="s">
        <v>17</v>
      </c>
      <c r="C95" s="9">
        <v>0</v>
      </c>
      <c r="D95" s="21">
        <v>0</v>
      </c>
    </row>
    <row r="96" spans="2:4" s="40" customFormat="1" x14ac:dyDescent="0.25">
      <c r="B96" s="49" t="s">
        <v>18</v>
      </c>
      <c r="C96" s="9">
        <v>0</v>
      </c>
      <c r="D96" s="21">
        <v>0</v>
      </c>
    </row>
    <row r="97" spans="2:4" s="40" customFormat="1" x14ac:dyDescent="0.25">
      <c r="B97" s="49" t="s">
        <v>19</v>
      </c>
      <c r="C97" s="9">
        <v>0</v>
      </c>
      <c r="D97" s="21">
        <v>0</v>
      </c>
    </row>
    <row r="98" spans="2:4" s="40" customFormat="1" x14ac:dyDescent="0.25">
      <c r="B98" s="49" t="s">
        <v>20</v>
      </c>
      <c r="C98" s="9">
        <v>0</v>
      </c>
      <c r="D98" s="21">
        <v>0</v>
      </c>
    </row>
    <row r="99" spans="2:4" s="40" customFormat="1" x14ac:dyDescent="0.25">
      <c r="B99" s="49" t="s">
        <v>21</v>
      </c>
      <c r="C99" s="9">
        <v>0</v>
      </c>
      <c r="D99" s="21">
        <v>0</v>
      </c>
    </row>
    <row r="100" spans="2:4" s="40" customFormat="1" x14ac:dyDescent="0.25">
      <c r="B100" s="49" t="s">
        <v>22</v>
      </c>
      <c r="C100" s="9">
        <v>0</v>
      </c>
      <c r="D100" s="21">
        <v>0</v>
      </c>
    </row>
    <row r="101" spans="2:4" s="40" customFormat="1" x14ac:dyDescent="0.25">
      <c r="B101" s="49" t="s">
        <v>23</v>
      </c>
      <c r="C101" s="9">
        <v>0</v>
      </c>
      <c r="D101" s="21">
        <v>0</v>
      </c>
    </row>
    <row r="102" spans="2:4" s="40" customFormat="1" x14ac:dyDescent="0.25">
      <c r="B102" s="49" t="s">
        <v>24</v>
      </c>
      <c r="C102" s="9">
        <v>0</v>
      </c>
      <c r="D102" s="21">
        <v>0</v>
      </c>
    </row>
    <row r="103" spans="2:4" s="40" customFormat="1" x14ac:dyDescent="0.25">
      <c r="B103" s="49" t="s">
        <v>25</v>
      </c>
      <c r="C103" s="9">
        <v>0</v>
      </c>
      <c r="D103" s="21">
        <v>0</v>
      </c>
    </row>
    <row r="104" spans="2:4" s="40" customFormat="1" x14ac:dyDescent="0.25">
      <c r="B104" s="49" t="s">
        <v>46</v>
      </c>
      <c r="C104" s="9">
        <v>0</v>
      </c>
      <c r="D104" s="21">
        <v>0</v>
      </c>
    </row>
    <row r="105" spans="2:4" s="40" customFormat="1" x14ac:dyDescent="0.25">
      <c r="B105" s="49" t="s">
        <v>26</v>
      </c>
      <c r="C105" s="9">
        <v>0</v>
      </c>
      <c r="D105" s="21">
        <v>0</v>
      </c>
    </row>
    <row r="106" spans="2:4" s="40" customFormat="1" x14ac:dyDescent="0.25">
      <c r="B106" s="49" t="s">
        <v>27</v>
      </c>
      <c r="C106" s="9">
        <v>0</v>
      </c>
      <c r="D106" s="21">
        <v>0</v>
      </c>
    </row>
    <row r="107" spans="2:4" s="40" customFormat="1" x14ac:dyDescent="0.25">
      <c r="B107" s="49" t="s">
        <v>28</v>
      </c>
      <c r="C107" s="9">
        <v>0</v>
      </c>
      <c r="D107" s="21">
        <v>532505.82999999996</v>
      </c>
    </row>
    <row r="108" spans="2:4" s="40" customFormat="1" x14ac:dyDescent="0.25">
      <c r="B108" s="50" t="s">
        <v>29</v>
      </c>
      <c r="C108" s="51">
        <f>C80-C91</f>
        <v>531016.02</v>
      </c>
      <c r="D108" s="52">
        <f>SUM(D80-D91)</f>
        <v>-532505.82999999996</v>
      </c>
    </row>
    <row r="109" spans="2:4" s="40" customFormat="1" x14ac:dyDescent="0.25">
      <c r="B109" s="83"/>
      <c r="C109" s="84"/>
      <c r="D109" s="85"/>
    </row>
    <row r="110" spans="2:4" s="40" customFormat="1" x14ac:dyDescent="0.25">
      <c r="B110" s="45" t="s">
        <v>47</v>
      </c>
      <c r="C110" s="43"/>
      <c r="D110" s="44"/>
    </row>
    <row r="111" spans="2:4" s="40" customFormat="1" x14ac:dyDescent="0.25">
      <c r="B111" s="46" t="s">
        <v>2</v>
      </c>
      <c r="C111" s="53">
        <f>SUM(C112:C114)</f>
        <v>0</v>
      </c>
      <c r="D111" s="54">
        <f>SUM(D112:D114)</f>
        <v>0</v>
      </c>
    </row>
    <row r="112" spans="2:4" s="40" customFormat="1" x14ac:dyDescent="0.25">
      <c r="B112" s="55" t="s">
        <v>30</v>
      </c>
      <c r="C112" s="10">
        <v>0</v>
      </c>
      <c r="D112" s="26">
        <v>0</v>
      </c>
    </row>
    <row r="113" spans="2:4" s="40" customFormat="1" x14ac:dyDescent="0.25">
      <c r="B113" s="55" t="s">
        <v>32</v>
      </c>
      <c r="C113" s="10">
        <v>0</v>
      </c>
      <c r="D113" s="26">
        <v>0</v>
      </c>
    </row>
    <row r="114" spans="2:4" s="40" customFormat="1" x14ac:dyDescent="0.25">
      <c r="B114" s="55" t="s">
        <v>33</v>
      </c>
      <c r="C114" s="10">
        <v>0</v>
      </c>
      <c r="D114" s="26">
        <v>0</v>
      </c>
    </row>
    <row r="115" spans="2:4" s="40" customFormat="1" x14ac:dyDescent="0.25">
      <c r="B115" s="46" t="s">
        <v>13</v>
      </c>
      <c r="C115" s="53">
        <f>SUM(C116:C118)</f>
        <v>0</v>
      </c>
      <c r="D115" s="54">
        <f>SUM(D116:D118)</f>
        <v>0</v>
      </c>
    </row>
    <row r="116" spans="2:4" s="40" customFormat="1" x14ac:dyDescent="0.25">
      <c r="B116" s="55" t="s">
        <v>30</v>
      </c>
      <c r="C116" s="10">
        <v>0</v>
      </c>
      <c r="D116" s="26">
        <v>0</v>
      </c>
    </row>
    <row r="117" spans="2:4" s="40" customFormat="1" x14ac:dyDescent="0.25">
      <c r="B117" s="55" t="s">
        <v>32</v>
      </c>
      <c r="C117" s="10">
        <v>0</v>
      </c>
      <c r="D117" s="26">
        <v>0</v>
      </c>
    </row>
    <row r="118" spans="2:4" s="40" customFormat="1" x14ac:dyDescent="0.25">
      <c r="B118" s="55" t="s">
        <v>34</v>
      </c>
      <c r="C118" s="10">
        <v>0</v>
      </c>
      <c r="D118" s="26">
        <v>0</v>
      </c>
    </row>
    <row r="119" spans="2:4" s="40" customFormat="1" x14ac:dyDescent="0.25">
      <c r="B119" s="50" t="s">
        <v>35</v>
      </c>
      <c r="C119" s="53">
        <f>C111-C115</f>
        <v>0</v>
      </c>
      <c r="D119" s="54">
        <f>D111-D115</f>
        <v>0</v>
      </c>
    </row>
    <row r="120" spans="2:4" s="40" customFormat="1" x14ac:dyDescent="0.25">
      <c r="B120" s="83"/>
      <c r="C120" s="84"/>
      <c r="D120" s="85"/>
    </row>
    <row r="121" spans="2:4" s="40" customFormat="1" x14ac:dyDescent="0.25">
      <c r="B121" s="45" t="s">
        <v>36</v>
      </c>
      <c r="C121" s="43"/>
      <c r="D121" s="44"/>
    </row>
    <row r="122" spans="2:4" s="40" customFormat="1" x14ac:dyDescent="0.25">
      <c r="B122" s="46" t="s">
        <v>2</v>
      </c>
      <c r="C122" s="12">
        <f>SUM(C123+C126)</f>
        <v>0</v>
      </c>
      <c r="D122" s="33">
        <f>SUM(D123+D126)</f>
        <v>0</v>
      </c>
    </row>
    <row r="123" spans="2:4" s="40" customFormat="1" x14ac:dyDescent="0.25">
      <c r="B123" s="55" t="s">
        <v>37</v>
      </c>
      <c r="C123" s="11">
        <f>SUM(C124+C125)</f>
        <v>0</v>
      </c>
      <c r="D123" s="30">
        <f>SUM(D124+D125)</f>
        <v>0</v>
      </c>
    </row>
    <row r="124" spans="2:4" s="40" customFormat="1" x14ac:dyDescent="0.25">
      <c r="B124" s="56" t="s">
        <v>38</v>
      </c>
      <c r="C124" s="11">
        <v>0</v>
      </c>
      <c r="D124" s="30">
        <v>0</v>
      </c>
    </row>
    <row r="125" spans="2:4" s="40" customFormat="1" x14ac:dyDescent="0.25">
      <c r="B125" s="56" t="s">
        <v>39</v>
      </c>
      <c r="C125" s="9">
        <v>0</v>
      </c>
      <c r="D125" s="21">
        <v>0</v>
      </c>
    </row>
    <row r="126" spans="2:4" s="40" customFormat="1" x14ac:dyDescent="0.25">
      <c r="B126" s="55" t="s">
        <v>40</v>
      </c>
      <c r="C126" s="9">
        <v>0</v>
      </c>
      <c r="D126" s="21">
        <v>0</v>
      </c>
    </row>
    <row r="127" spans="2:4" s="40" customFormat="1" x14ac:dyDescent="0.25">
      <c r="B127" s="46" t="s">
        <v>13</v>
      </c>
      <c r="C127" s="47">
        <f>SUM(C128+C131)</f>
        <v>0</v>
      </c>
      <c r="D127" s="48">
        <f>SUM(D128+D131)</f>
        <v>0</v>
      </c>
    </row>
    <row r="128" spans="2:4" s="40" customFormat="1" x14ac:dyDescent="0.25">
      <c r="B128" s="55" t="s">
        <v>41</v>
      </c>
      <c r="C128" s="57">
        <f>SUM(C129+C130)</f>
        <v>0</v>
      </c>
      <c r="D128" s="58">
        <f>SUM(D129+D130)</f>
        <v>0</v>
      </c>
    </row>
    <row r="129" spans="2:4" s="40" customFormat="1" x14ac:dyDescent="0.25">
      <c r="B129" s="56" t="s">
        <v>38</v>
      </c>
      <c r="C129" s="11">
        <v>0</v>
      </c>
      <c r="D129" s="30">
        <v>0</v>
      </c>
    </row>
    <row r="130" spans="2:4" s="40" customFormat="1" x14ac:dyDescent="0.25">
      <c r="B130" s="56" t="s">
        <v>39</v>
      </c>
      <c r="C130" s="11">
        <v>0</v>
      </c>
      <c r="D130" s="30">
        <v>0</v>
      </c>
    </row>
    <row r="131" spans="2:4" s="40" customFormat="1" x14ac:dyDescent="0.25">
      <c r="B131" s="55" t="s">
        <v>42</v>
      </c>
      <c r="C131" s="11">
        <v>0</v>
      </c>
      <c r="D131" s="30">
        <v>0</v>
      </c>
    </row>
    <row r="132" spans="2:4" s="40" customFormat="1" x14ac:dyDescent="0.25">
      <c r="B132" s="50" t="s">
        <v>43</v>
      </c>
      <c r="C132" s="12">
        <f>C122-C127</f>
        <v>0</v>
      </c>
      <c r="D132" s="33">
        <f>D122-D127</f>
        <v>0</v>
      </c>
    </row>
    <row r="133" spans="2:4" s="40" customFormat="1" x14ac:dyDescent="0.25">
      <c r="B133" s="83"/>
      <c r="C133" s="84"/>
      <c r="D133" s="85"/>
    </row>
    <row r="134" spans="2:4" s="40" customFormat="1" x14ac:dyDescent="0.25">
      <c r="B134" s="50" t="s">
        <v>48</v>
      </c>
      <c r="C134" s="51">
        <f>SUM(C132,C119,C108)</f>
        <v>531016.02</v>
      </c>
      <c r="D134" s="59">
        <f>SUM(D132,D119,D108)</f>
        <v>-532505.82999999996</v>
      </c>
    </row>
    <row r="135" spans="2:4" s="40" customFormat="1" x14ac:dyDescent="0.25">
      <c r="B135" s="83"/>
      <c r="C135" s="84"/>
      <c r="D135" s="85"/>
    </row>
    <row r="136" spans="2:4" s="40" customFormat="1" x14ac:dyDescent="0.25">
      <c r="B136" s="50" t="s">
        <v>44</v>
      </c>
      <c r="C136" s="12">
        <v>325873.95</v>
      </c>
      <c r="D136" s="33">
        <v>858379.78</v>
      </c>
    </row>
    <row r="137" spans="2:4" s="40" customFormat="1" x14ac:dyDescent="0.25">
      <c r="B137" s="60" t="s">
        <v>45</v>
      </c>
      <c r="C137" s="12">
        <v>856889.97</v>
      </c>
      <c r="D137" s="33">
        <v>325873.95</v>
      </c>
    </row>
    <row r="138" spans="2:4" s="40" customFormat="1" ht="12.6" thickBot="1" x14ac:dyDescent="0.3">
      <c r="B138" s="86"/>
      <c r="C138" s="87"/>
      <c r="D138" s="88"/>
    </row>
    <row r="139" spans="2:4" s="40" customFormat="1" x14ac:dyDescent="0.25">
      <c r="B139" s="61" t="s">
        <v>49</v>
      </c>
      <c r="C139" s="38"/>
      <c r="D139" s="38"/>
    </row>
    <row r="140" spans="2:4" s="40" customFormat="1" x14ac:dyDescent="0.25"/>
    <row r="141" spans="2:4" s="62" customFormat="1" ht="74.400000000000006" customHeight="1" x14ac:dyDescent="0.2">
      <c r="B141" s="63"/>
    </row>
    <row r="142" spans="2:4" s="62" customFormat="1" ht="11.4" x14ac:dyDescent="0.2">
      <c r="B142" s="64" t="s">
        <v>56</v>
      </c>
      <c r="D142" s="65" t="s">
        <v>57</v>
      </c>
    </row>
    <row r="143" spans="2:4" s="62" customFormat="1" ht="11.4" x14ac:dyDescent="0.2">
      <c r="B143" s="66" t="s">
        <v>58</v>
      </c>
      <c r="D143" s="67" t="s">
        <v>59</v>
      </c>
    </row>
    <row r="144" spans="2:4" s="40" customFormat="1" x14ac:dyDescent="0.25"/>
    <row r="145" s="40" customFormat="1" x14ac:dyDescent="0.25"/>
    <row r="146" s="40" customFormat="1" x14ac:dyDescent="0.25"/>
    <row r="147" s="40" customFormat="1" x14ac:dyDescent="0.25"/>
    <row r="148" s="40" customFormat="1" x14ac:dyDescent="0.25"/>
    <row r="149" s="40" customFormat="1" x14ac:dyDescent="0.25"/>
    <row r="150" s="40" customFormat="1" x14ac:dyDescent="0.25"/>
    <row r="151" s="40" customFormat="1" x14ac:dyDescent="0.25"/>
    <row r="152" s="40" customFormat="1" x14ac:dyDescent="0.25"/>
    <row r="153" s="40" customFormat="1" x14ac:dyDescent="0.25"/>
    <row r="154" s="40" customFormat="1" x14ac:dyDescent="0.25"/>
    <row r="155" s="40" customFormat="1" x14ac:dyDescent="0.25"/>
    <row r="156" s="40" customFormat="1" x14ac:dyDescent="0.25"/>
    <row r="157" s="40" customFormat="1" x14ac:dyDescent="0.25"/>
    <row r="158" s="40" customFormat="1" x14ac:dyDescent="0.25"/>
    <row r="159" s="40" customFormat="1" x14ac:dyDescent="0.25"/>
    <row r="160" s="40" customFormat="1" x14ac:dyDescent="0.25"/>
    <row r="161" s="40" customFormat="1" x14ac:dyDescent="0.25"/>
    <row r="162" s="40" customFormat="1" x14ac:dyDescent="0.25"/>
    <row r="163" s="40" customFormat="1" x14ac:dyDescent="0.25"/>
    <row r="164" s="40" customFormat="1" x14ac:dyDescent="0.25"/>
    <row r="165" s="40" customFormat="1" x14ac:dyDescent="0.25"/>
    <row r="166" s="40" customFormat="1" x14ac:dyDescent="0.25"/>
    <row r="167" s="40" customFormat="1" x14ac:dyDescent="0.25"/>
    <row r="168" s="40" customFormat="1" x14ac:dyDescent="0.25"/>
    <row r="169" s="40" customFormat="1" x14ac:dyDescent="0.25"/>
    <row r="170" s="40" customFormat="1" x14ac:dyDescent="0.25"/>
    <row r="171" s="40" customFormat="1" x14ac:dyDescent="0.25"/>
    <row r="172" s="40" customFormat="1" x14ac:dyDescent="0.25"/>
    <row r="173" s="40" customFormat="1" x14ac:dyDescent="0.25"/>
    <row r="174" s="40" customFormat="1" x14ac:dyDescent="0.25"/>
    <row r="175" s="40" customFormat="1" x14ac:dyDescent="0.25"/>
    <row r="176" s="40" customFormat="1" x14ac:dyDescent="0.25"/>
    <row r="177" s="40" customFormat="1" x14ac:dyDescent="0.25"/>
    <row r="178" s="40" customFormat="1" x14ac:dyDescent="0.25"/>
    <row r="179" s="40" customFormat="1" x14ac:dyDescent="0.25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18">
    <mergeCell ref="B120:D120"/>
    <mergeCell ref="B133:D133"/>
    <mergeCell ref="B135:D135"/>
    <mergeCell ref="B138:D138"/>
    <mergeCell ref="B74:D74"/>
    <mergeCell ref="B75:D75"/>
    <mergeCell ref="B76:D76"/>
    <mergeCell ref="B78:D78"/>
    <mergeCell ref="B109:D109"/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2019-12-03T19:09:42Z</dcterms:created>
  <dcterms:modified xsi:type="dcterms:W3CDTF">2025-04-26T20:21:18Z</dcterms:modified>
</cp:coreProperties>
</file>