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4to TRIMESTRE\revisados osmar\"/>
    </mc:Choice>
  </mc:AlternateContent>
  <workbookProtection workbookAlgorithmName="SHA-512" workbookHashValue="P82GqonV3IDoPNrLlPfRhBjot9T4lB0+fwGQLvWJWla3rJuAHQNPLuggUChgi9dz51pesDhs9gFzbxnCS6xyuA==" workbookSaltValue="raImH7nuqFdtBJD/5+QlSg==" workbookSpinCount="100000" lockStructure="1"/>
  <bookViews>
    <workbookView xWindow="0" yWindow="0" windowWidth="20490" windowHeight="7155"/>
  </bookViews>
  <sheets>
    <sheet name="EAA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2" i="1" l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E53" i="1"/>
  <c r="D53" i="1"/>
  <c r="C53" i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E44" i="1"/>
  <c r="D44" i="1"/>
  <c r="C44" i="1"/>
  <c r="D42" i="1" l="1"/>
  <c r="F53" i="1"/>
  <c r="G53" i="1" s="1"/>
  <c r="E42" i="1"/>
  <c r="F44" i="1"/>
  <c r="G44" i="1" s="1"/>
  <c r="C42" i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E19" i="1"/>
  <c r="D19" i="1"/>
  <c r="C19" i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E10" i="1"/>
  <c r="D10" i="1"/>
  <c r="C10" i="1"/>
  <c r="C8" i="1" s="1"/>
  <c r="E8" i="1" l="1"/>
  <c r="F42" i="1"/>
  <c r="G42" i="1" s="1"/>
  <c r="D8" i="1"/>
  <c r="F8" i="1" s="1"/>
  <c r="G8" i="1" s="1"/>
  <c r="F19" i="1"/>
  <c r="G19" i="1" s="1"/>
  <c r="F10" i="1"/>
  <c r="G10" i="1" s="1"/>
</calcChain>
</file>

<file path=xl/sharedStrings.xml><?xml version="1.0" encoding="utf-8"?>
<sst xmlns="http://schemas.openxmlformats.org/spreadsheetml/2006/main" count="69" uniqueCount="36">
  <si>
    <t>Estado Analítico del Activo</t>
  </si>
  <si>
    <t>Concepto</t>
  </si>
  <si>
    <t>Variación del Periodo</t>
  </si>
  <si>
    <t>5 (4 - 1)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</si>
  <si>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</si>
  <si>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</si>
  <si>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</si>
  <si>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</si>
  <si>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</si>
  <si>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</si>
  <si>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</si>
  <si>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</si>
  <si>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</si>
  <si>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</si>
  <si>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</si>
  <si>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</si>
  <si>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ASEC_EAA_2doTRIM_I7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</si>
  <si>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</si>
  <si>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</si>
  <si>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</si>
  <si>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</si>
  <si>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</si>
  <si>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</si>
  <si>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</si>
  <si>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</si>
  <si>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Abonos del Periodo</t>
  </si>
  <si>
    <t>Saldo Final</t>
  </si>
  <si>
    <t>4 (1 + 2 - 3)</t>
  </si>
  <si>
    <t>Cargos del Periodo</t>
  </si>
  <si>
    <t>Instituto Municipal de Pensiones</t>
  </si>
  <si>
    <t>Del 1 de Enero al 31 de Diciembre de 2022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</si>
  <si>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</si>
  <si>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</si>
  <si>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</si>
  <si>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</si>
  <si>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Inversión y Administración del Fondo 2003829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</si>
</sst>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53">
    <xf numFmtId="0" fontId="0" fillId="0" borderId="0" xfId="0"/>
    <xf numFmtId="0" fontId="3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wrapText="1" indent="2"/>
    </xf>
    <xf numFmtId="0" fontId="3" fillId="2" borderId="1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justify" vertical="center" wrapText="1"/>
    </xf>
    <xf numFmtId="164" fontId="3" fillId="0" borderId="11" xfId="1" applyNumberFormat="1" applyFont="1" applyFill="1" applyBorder="1" applyAlignment="1">
      <alignment horizontal="right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  <protection locked="0"/>
    </xf>
    <xf numFmtId="164" fontId="4" fillId="0" borderId="11" xfId="1" applyNumberFormat="1" applyFont="1" applyFill="1" applyBorder="1" applyAlignment="1">
      <alignment horizontal="right" vertical="center" wrapText="1"/>
    </xf>
    <xf numFmtId="0" fontId="4" fillId="0" borderId="10" xfId="0" applyFont="1" applyBorder="1" applyAlignment="1">
      <alignment horizontal="justify" vertical="center" wrapText="1"/>
    </xf>
    <xf numFmtId="0" fontId="3" fillId="2" borderId="9" xfId="0" applyFont="1" applyFill="1" applyBorder="1" applyAlignment="1">
      <alignment horizontal="center" vertical="center" wrapText="1"/>
    </xf>
    <xf numFmtId="164" fontId="4" fillId="0" borderId="11" xfId="1" applyNumberFormat="1" applyFont="1" applyFill="1" applyBorder="1" applyAlignment="1" applyProtection="1">
      <alignment horizontal="right" vertical="center" wrapText="1"/>
    </xf>
    <xf numFmtId="0" fontId="4" fillId="0" borderId="0" xfId="0" applyFont="1"/>
    <xf numFmtId="0" fontId="4" fillId="0" borderId="4" xfId="0" applyFont="1" applyBorder="1"/>
    <xf numFmtId="0" fontId="4" fillId="0" borderId="11" xfId="0" applyFont="1" applyBorder="1"/>
    <xf numFmtId="0" fontId="6" fillId="0" borderId="0" xfId="0" applyFont="1" applyAlignment="1">
      <alignment horizontal="right"/>
    </xf>
    <xf numFmtId="0" fontId="4" fillId="0" borderId="0" xfId="0" applyFont="1" applyProtection="1">
      <protection locked="0"/>
    </xf>
    <xf numFmtId="0" fontId="4" fillId="0" borderId="0" xfId="2" applyFont="1" applyAlignment="1" applyProtection="1">
      <alignment horizontal="left" vertical="top" indent="2"/>
      <protection locked="0"/>
    </xf>
    <xf numFmtId="4" fontId="4" fillId="0" borderId="0" xfId="2" applyNumberFormat="1" applyFont="1" applyAlignment="1" applyProtection="1">
      <alignment horizontal="right" vertical="center"/>
      <protection locked="0"/>
    </xf>
    <xf numFmtId="0" fontId="7" fillId="3" borderId="12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Alignment="1" applyProtection="1">
      <alignment vertical="center"/>
      <protection locked="0"/>
    </xf>
    <xf numFmtId="4" fontId="4" fillId="0" borderId="12" xfId="2" applyNumberFormat="1" applyFont="1" applyBorder="1" applyAlignment="1" applyProtection="1">
      <alignment horizontal="right" vertical="center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vertical="center"/>
      <protection locked="0"/>
    </xf>
    <xf numFmtId="0" fontId="4" fillId="0" borderId="13" xfId="0" applyFont="1" applyBorder="1" applyProtection="1"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Protection="1">
      <protection locked="0"/>
    </xf>
    <xf numFmtId="0" fontId="4" fillId="0" borderId="11" xfId="0" applyFont="1" applyBorder="1" applyAlignment="1" applyProtection="1">
      <alignment horizontal="justify" vertical="center" wrapText="1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164" fontId="3" fillId="0" borderId="11" xfId="1" applyNumberFormat="1" applyFont="1" applyFill="1" applyBorder="1" applyAlignment="1" applyProtection="1">
      <alignment horizontal="right" vertical="center" wrapText="1"/>
      <protection locked="0"/>
    </xf>
    <xf numFmtId="0" fontId="4" fillId="0" borderId="11" xfId="0" applyFont="1" applyBorder="1" applyProtection="1">
      <protection locked="0"/>
    </xf>
    <xf numFmtId="0" fontId="5" fillId="0" borderId="4" xfId="0" applyFont="1" applyBorder="1" applyAlignment="1" applyProtection="1">
      <alignment horizontal="left" vertical="center" wrapText="1" indent="2"/>
      <protection locked="0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0" fontId="4" fillId="0" borderId="6" xfId="0" applyFont="1" applyBorder="1" applyAlignment="1" applyProtection="1">
      <alignment horizontal="left" vertical="center" wrapText="1" indent="2"/>
      <protection locked="0"/>
    </xf>
    <xf numFmtId="0" fontId="4" fillId="0" borderId="10" xfId="0" applyFont="1" applyBorder="1" applyAlignment="1" applyProtection="1">
      <alignment horizontal="justify" vertical="center" wrapText="1"/>
      <protection locked="0"/>
    </xf>
    <xf numFmtId="0" fontId="3" fillId="2" borderId="4" xfId="2" applyFont="1" applyFill="1" applyBorder="1" applyAlignment="1" applyProtection="1">
      <alignment horizontal="center" vertical="center"/>
      <protection locked="0"/>
    </xf>
    <xf numFmtId="0" fontId="3" fillId="2" borderId="0" xfId="2" applyFont="1" applyFill="1" applyAlignment="1" applyProtection="1">
      <alignment horizontal="center" vertical="center"/>
      <protection locked="0"/>
    </xf>
    <xf numFmtId="0" fontId="3" fillId="2" borderId="5" xfId="2" applyFont="1" applyFill="1" applyBorder="1" applyAlignment="1" applyProtection="1">
      <alignment horizontal="center" vertical="center"/>
      <protection locked="0"/>
    </xf>
    <xf numFmtId="0" fontId="3" fillId="2" borderId="6" xfId="2" applyFont="1" applyFill="1" applyBorder="1" applyAlignment="1" applyProtection="1">
      <alignment horizontal="center" vertical="center"/>
      <protection locked="0"/>
    </xf>
    <xf numFmtId="0" fontId="3" fillId="2" borderId="7" xfId="2" applyFont="1" applyFill="1" applyBorder="1" applyAlignment="1" applyProtection="1">
      <alignment horizontal="center" vertical="center"/>
      <protection locked="0"/>
    </xf>
    <xf numFmtId="0" fontId="3" fillId="2" borderId="8" xfId="2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1" xfId="2" applyFont="1" applyFill="1" applyBorder="1" applyAlignment="1" applyProtection="1">
      <alignment horizontal="center" vertical="center"/>
      <protection locked="0"/>
    </xf>
    <xf numFmtId="0" fontId="3" fillId="2" borderId="2" xfId="2" applyFont="1" applyFill="1" applyBorder="1" applyAlignment="1" applyProtection="1">
      <alignment horizontal="center" vertical="center"/>
      <protection locked="0"/>
    </xf>
    <xf numFmtId="0" fontId="3" fillId="2" borderId="3" xfId="2" applyFont="1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0" xfId="2" applyFont="1" applyFill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1004887</xdr:colOff>
      <xdr:row>30</xdr:row>
      <xdr:rowOff>76200</xdr:rowOff>
    </xdr:from>
    <xdr:to>
      <xdr:col>5</xdr:col>
      <xdr:colOff>774601</xdr:colOff>
      <xdr:row>30</xdr:row>
      <xdr:rowOff>1002029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4957762" y="5753100"/>
          <a:ext cx="1901409" cy="923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376238</xdr:colOff>
      <xdr:row>29</xdr:row>
      <xdr:rowOff>102395</xdr:rowOff>
    </xdr:from>
    <xdr:to>
      <xdr:col>1</xdr:col>
      <xdr:colOff>2265521</xdr:colOff>
      <xdr:row>30</xdr:row>
      <xdr:rowOff>1051034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213" y="5626895"/>
          <a:ext cx="1893093" cy="11048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126682</xdr:colOff>
      <xdr:row>64</xdr:row>
      <xdr:rowOff>228600</xdr:rowOff>
    </xdr:from>
    <xdr:ext cx="1274139" cy="619124"/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260657" y="12487275"/>
          <a:ext cx="1274139" cy="619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841058</xdr:colOff>
      <xdr:row>64</xdr:row>
      <xdr:rowOff>169357</xdr:rowOff>
    </xdr:from>
    <xdr:ext cx="1311591" cy="765472"/>
    <xdr:pic>
      <xdr:nvPicPr>
        <xdr:cNvPr id="5" name="1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033" y="12428032"/>
          <a:ext cx="1311591" cy="765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A">
    <pageSetUpPr fitToPage="1"/>
  </sheetPr>
  <dimension ref="A1:G303"/>
  <sheetViews>
    <sheetView tabSelected="1" topLeftCell="A56" workbookViewId="0">
      <selection activeCell="B36" activeCellId="1" sqref="B2:G33 B36:G68"/>
    </sheetView>
  </sheetViews>
  <sheetFormatPr baseColWidth="10" defaultColWidth="11.5703125" defaultRowHeight="12" x14ac:dyDescent="0.2"/>
  <cols>
    <col min="1" max="1" width="2.7109375" style="13" customWidth="1"/>
    <col min="2" max="2" width="41.28515625" style="13" customWidth="1"/>
    <col min="3" max="3" width="15.28515625" style="13" customWidth="1"/>
    <col min="4" max="4" width="15.5703125" style="13" customWidth="1"/>
    <col min="5" max="5" width="16.42578125" style="13" customWidth="1"/>
    <col min="6" max="6" width="14.85546875" style="13" customWidth="1"/>
    <col min="7" max="7" width="15.140625" style="13" customWidth="1"/>
    <col min="8" max="16384" width="11.5703125" style="13"/>
  </cols>
  <sheetData>
    <row r="1" spans="2:7" ht="12.75" thickBot="1" x14ac:dyDescent="0.25"/>
    <row r="2" spans="2:7" x14ac:dyDescent="0.2">
      <c r="B2" s="45" t="s">
        <v>29</v>
      </c>
      <c r="C2" s="46"/>
      <c r="D2" s="46"/>
      <c r="E2" s="46"/>
      <c r="F2" s="46"/>
      <c r="G2" s="47"/>
    </row>
    <row r="3" spans="2:7" x14ac:dyDescent="0.2">
      <c r="B3" s="48" t="s">
        <v>0</v>
      </c>
      <c r="C3" s="49"/>
      <c r="D3" s="49"/>
      <c r="E3" s="49"/>
      <c r="F3" s="49"/>
      <c r="G3" s="50"/>
    </row>
    <row r="4" spans="2:7" ht="12.75" thickBot="1" x14ac:dyDescent="0.25">
      <c r="B4" s="40" t="s">
        <v>30</v>
      </c>
      <c r="C4" s="41"/>
      <c r="D4" s="41"/>
      <c r="E4" s="41"/>
      <c r="F4" s="41"/>
      <c r="G4" s="42"/>
    </row>
    <row r="5" spans="2:7" ht="24" x14ac:dyDescent="0.2">
      <c r="B5" s="51" t="s">
        <v>1</v>
      </c>
      <c r="C5" s="11" t="s">
        <v>24</v>
      </c>
      <c r="D5" s="11" t="s">
        <v>28</v>
      </c>
      <c r="E5" s="11" t="s">
        <v>25</v>
      </c>
      <c r="F5" s="11" t="s">
        <v>26</v>
      </c>
      <c r="G5" s="11" t="s">
        <v>2</v>
      </c>
    </row>
    <row r="6" spans="2:7" ht="12.75" thickBot="1" x14ac:dyDescent="0.25">
      <c r="B6" s="52"/>
      <c r="C6" s="5">
        <v>1</v>
      </c>
      <c r="D6" s="5">
        <v>2</v>
      </c>
      <c r="E6" s="5">
        <v>3</v>
      </c>
      <c r="F6" s="5" t="s">
        <v>27</v>
      </c>
      <c r="G6" s="5" t="s">
        <v>3</v>
      </c>
    </row>
    <row r="7" spans="2:7" ht="16.5" customHeight="1" x14ac:dyDescent="0.2">
      <c r="B7" s="14"/>
      <c r="C7" s="6"/>
      <c r="D7" s="6"/>
      <c r="E7" s="6"/>
      <c r="F7" s="6"/>
      <c r="G7" s="6"/>
    </row>
    <row r="8" spans="2:7" ht="16.5" customHeight="1" x14ac:dyDescent="0.2">
      <c r="B8" s="1" t="s">
        <v>4</v>
      </c>
      <c r="C8" s="7">
        <f>SUM(C10,C19)</f>
        <v>72470510.659999996</v>
      </c>
      <c r="D8" s="7">
        <f>SUM(D10,D19)</f>
        <v>2089022528.8699999</v>
      </c>
      <c r="E8" s="7">
        <f>SUM(E10,E19)</f>
        <v>2101357646.8100002</v>
      </c>
      <c r="F8" s="7">
        <f>C8+D8-E8</f>
        <v>60135392.719999552</v>
      </c>
      <c r="G8" s="7">
        <f>F8-C8</f>
        <v>-12335117.940000445</v>
      </c>
    </row>
    <row r="9" spans="2:7" ht="15" customHeight="1" x14ac:dyDescent="0.2">
      <c r="B9" s="14"/>
      <c r="C9" s="15"/>
      <c r="D9" s="15"/>
      <c r="E9" s="15"/>
      <c r="F9" s="15"/>
      <c r="G9" s="15"/>
    </row>
    <row r="10" spans="2:7" x14ac:dyDescent="0.2">
      <c r="B10" s="2" t="s">
        <v>5</v>
      </c>
      <c r="C10" s="7">
        <f>SUM(C11:C17)</f>
        <v>62608465.5</v>
      </c>
      <c r="D10" s="7">
        <f>SUM(D11:D17)</f>
        <v>2087525113.02</v>
      </c>
      <c r="E10" s="7">
        <f>SUM(E11:E17)</f>
        <v>2099201962.0600002</v>
      </c>
      <c r="F10" s="7">
        <f t="shared" ref="F10:F17" si="0">C10+D10-E10</f>
        <v>50931616.4599998</v>
      </c>
      <c r="G10" s="7">
        <f t="shared" ref="G10:G17" si="1">F10-C10</f>
        <v>-11676849.0400002</v>
      </c>
    </row>
    <row r="11" spans="2:7" x14ac:dyDescent="0.2">
      <c r="B11" s="3" t="s">
        <v>6</v>
      </c>
      <c r="C11" s="8">
        <v>49316562.770000003</v>
      </c>
      <c r="D11" s="8">
        <v>1672383077.6099999</v>
      </c>
      <c r="E11" s="8">
        <v>1670835210.72</v>
      </c>
      <c r="F11" s="12">
        <f t="shared" si="0"/>
        <v>50864429.659999847</v>
      </c>
      <c r="G11" s="12">
        <f t="shared" si="1"/>
        <v>1547866.8899998441</v>
      </c>
    </row>
    <row r="12" spans="2:7" x14ac:dyDescent="0.2">
      <c r="B12" s="3" t="s">
        <v>7</v>
      </c>
      <c r="C12" s="8">
        <v>13291902.73</v>
      </c>
      <c r="D12" s="8">
        <v>415068973.25999999</v>
      </c>
      <c r="E12" s="8">
        <v>428309929.19</v>
      </c>
      <c r="F12" s="12">
        <f t="shared" si="0"/>
        <v>50946.800000011921</v>
      </c>
      <c r="G12" s="12">
        <f t="shared" si="1"/>
        <v>-13240955.929999989</v>
      </c>
    </row>
    <row r="13" spans="2:7" x14ac:dyDescent="0.2">
      <c r="B13" s="3" t="s">
        <v>8</v>
      </c>
      <c r="C13" s="8">
        <v>0</v>
      </c>
      <c r="D13" s="8">
        <v>73062.149999999994</v>
      </c>
      <c r="E13" s="8">
        <v>56822.15</v>
      </c>
      <c r="F13" s="12">
        <f t="shared" si="0"/>
        <v>16239.999999999993</v>
      </c>
      <c r="G13" s="12">
        <f t="shared" si="1"/>
        <v>16239.999999999993</v>
      </c>
    </row>
    <row r="14" spans="2:7" x14ac:dyDescent="0.2">
      <c r="B14" s="3" t="s">
        <v>9</v>
      </c>
      <c r="C14" s="8">
        <v>0</v>
      </c>
      <c r="D14" s="8">
        <v>0</v>
      </c>
      <c r="E14" s="8">
        <v>0</v>
      </c>
      <c r="F14" s="12">
        <f t="shared" si="0"/>
        <v>0</v>
      </c>
      <c r="G14" s="12">
        <f t="shared" si="1"/>
        <v>0</v>
      </c>
    </row>
    <row r="15" spans="2:7" x14ac:dyDescent="0.2">
      <c r="B15" s="3" t="s">
        <v>10</v>
      </c>
      <c r="C15" s="8">
        <v>0</v>
      </c>
      <c r="D15" s="8">
        <v>0</v>
      </c>
      <c r="E15" s="8">
        <v>0</v>
      </c>
      <c r="F15" s="12">
        <f t="shared" si="0"/>
        <v>0</v>
      </c>
      <c r="G15" s="12">
        <f t="shared" si="1"/>
        <v>0</v>
      </c>
    </row>
    <row r="16" spans="2:7" ht="24" x14ac:dyDescent="0.2">
      <c r="B16" s="3" t="s">
        <v>11</v>
      </c>
      <c r="C16" s="8">
        <v>0</v>
      </c>
      <c r="D16" s="8">
        <v>0</v>
      </c>
      <c r="E16" s="8">
        <v>0</v>
      </c>
      <c r="F16" s="12">
        <f t="shared" si="0"/>
        <v>0</v>
      </c>
      <c r="G16" s="12">
        <f t="shared" si="1"/>
        <v>0</v>
      </c>
    </row>
    <row r="17" spans="1:7" x14ac:dyDescent="0.2">
      <c r="B17" s="3" t="s">
        <v>12</v>
      </c>
      <c r="C17" s="8">
        <v>0</v>
      </c>
      <c r="D17" s="8">
        <v>0</v>
      </c>
      <c r="E17" s="8">
        <v>0</v>
      </c>
      <c r="F17" s="12">
        <f t="shared" si="0"/>
        <v>0</v>
      </c>
      <c r="G17" s="12">
        <f t="shared" si="1"/>
        <v>0</v>
      </c>
    </row>
    <row r="18" spans="1:7" x14ac:dyDescent="0.2">
      <c r="B18" s="2"/>
      <c r="C18" s="9"/>
      <c r="D18" s="9"/>
      <c r="E18" s="9"/>
      <c r="F18" s="9"/>
      <c r="G18" s="9"/>
    </row>
    <row r="19" spans="1:7" x14ac:dyDescent="0.2">
      <c r="B19" s="2" t="s">
        <v>13</v>
      </c>
      <c r="C19" s="7">
        <f>SUM(C20:C28)</f>
        <v>9862045.1600000001</v>
      </c>
      <c r="D19" s="7">
        <f>SUM(D20:D28)</f>
        <v>1497415.8499999999</v>
      </c>
      <c r="E19" s="7">
        <f>SUM(E20:E28)</f>
        <v>2155684.75</v>
      </c>
      <c r="F19" s="7">
        <f t="shared" ref="F19:F28" si="2">C19+D19-E19</f>
        <v>9203776.2599999998</v>
      </c>
      <c r="G19" s="7">
        <f t="shared" ref="G19:G28" si="3">F19-C19</f>
        <v>-658268.90000000037</v>
      </c>
    </row>
    <row r="20" spans="1:7" x14ac:dyDescent="0.2">
      <c r="B20" s="3" t="s">
        <v>14</v>
      </c>
      <c r="C20" s="8">
        <v>0</v>
      </c>
      <c r="D20" s="8">
        <v>0</v>
      </c>
      <c r="E20" s="8">
        <v>0</v>
      </c>
      <c r="F20" s="12">
        <f t="shared" si="2"/>
        <v>0</v>
      </c>
      <c r="G20" s="12">
        <f t="shared" si="3"/>
        <v>0</v>
      </c>
    </row>
    <row r="21" spans="1:7" ht="24" x14ac:dyDescent="0.2">
      <c r="B21" s="3" t="s">
        <v>15</v>
      </c>
      <c r="C21" s="8">
        <v>0</v>
      </c>
      <c r="D21" s="8">
        <v>0</v>
      </c>
      <c r="E21" s="8">
        <v>0</v>
      </c>
      <c r="F21" s="12">
        <f t="shared" si="2"/>
        <v>0</v>
      </c>
      <c r="G21" s="12">
        <f t="shared" si="3"/>
        <v>0</v>
      </c>
    </row>
    <row r="22" spans="1:7" ht="24" x14ac:dyDescent="0.2">
      <c r="A22" s="16" t="s">
        <v>16</v>
      </c>
      <c r="B22" s="3" t="s">
        <v>17</v>
      </c>
      <c r="C22" s="8">
        <v>7715295.1100000003</v>
      </c>
      <c r="D22" s="8">
        <v>317026.38</v>
      </c>
      <c r="E22" s="8">
        <v>158513.19</v>
      </c>
      <c r="F22" s="12">
        <f t="shared" si="2"/>
        <v>7873808.2999999998</v>
      </c>
      <c r="G22" s="12">
        <f t="shared" si="3"/>
        <v>158513.18999999948</v>
      </c>
    </row>
    <row r="23" spans="1:7" x14ac:dyDescent="0.2">
      <c r="B23" s="3" t="s">
        <v>18</v>
      </c>
      <c r="C23" s="8">
        <v>16719452.050000001</v>
      </c>
      <c r="D23" s="8">
        <v>849007.81</v>
      </c>
      <c r="E23" s="8">
        <v>332518.90000000002</v>
      </c>
      <c r="F23" s="12">
        <f t="shared" si="2"/>
        <v>17235940.960000001</v>
      </c>
      <c r="G23" s="12">
        <f t="shared" si="3"/>
        <v>516488.91000000015</v>
      </c>
    </row>
    <row r="24" spans="1:7" x14ac:dyDescent="0.2">
      <c r="B24" s="3" t="s">
        <v>19</v>
      </c>
      <c r="C24" s="8">
        <v>3848880</v>
      </c>
      <c r="D24" s="8">
        <v>0</v>
      </c>
      <c r="E24" s="8">
        <v>0</v>
      </c>
      <c r="F24" s="12">
        <f t="shared" si="2"/>
        <v>3848880</v>
      </c>
      <c r="G24" s="12">
        <f t="shared" si="3"/>
        <v>0</v>
      </c>
    </row>
    <row r="25" spans="1:7" ht="24" x14ac:dyDescent="0.2">
      <c r="B25" s="3" t="s">
        <v>20</v>
      </c>
      <c r="C25" s="8">
        <v>-18421582</v>
      </c>
      <c r="D25" s="8">
        <v>331381.65999999997</v>
      </c>
      <c r="E25" s="8">
        <v>1664652.66</v>
      </c>
      <c r="F25" s="12">
        <f t="shared" si="2"/>
        <v>-19754853</v>
      </c>
      <c r="G25" s="12">
        <f t="shared" si="3"/>
        <v>-1333271</v>
      </c>
    </row>
    <row r="26" spans="1:7" x14ac:dyDescent="0.2">
      <c r="B26" s="3" t="s">
        <v>21</v>
      </c>
      <c r="C26" s="8">
        <v>0</v>
      </c>
      <c r="D26" s="8">
        <v>0</v>
      </c>
      <c r="E26" s="8">
        <v>0</v>
      </c>
      <c r="F26" s="12">
        <f t="shared" si="2"/>
        <v>0</v>
      </c>
      <c r="G26" s="12">
        <f t="shared" si="3"/>
        <v>0</v>
      </c>
    </row>
    <row r="27" spans="1:7" ht="24" x14ac:dyDescent="0.2">
      <c r="B27" s="3" t="s">
        <v>22</v>
      </c>
      <c r="C27" s="8">
        <v>0</v>
      </c>
      <c r="D27" s="8">
        <v>0</v>
      </c>
      <c r="E27" s="8">
        <v>0</v>
      </c>
      <c r="F27" s="12">
        <f t="shared" si="2"/>
        <v>0</v>
      </c>
      <c r="G27" s="12">
        <f t="shared" si="3"/>
        <v>0</v>
      </c>
    </row>
    <row r="28" spans="1:7" x14ac:dyDescent="0.2">
      <c r="B28" s="3" t="s">
        <v>23</v>
      </c>
      <c r="C28" s="8">
        <v>0</v>
      </c>
      <c r="D28" s="8">
        <v>0</v>
      </c>
      <c r="E28" s="8">
        <v>0</v>
      </c>
      <c r="F28" s="12">
        <f t="shared" si="2"/>
        <v>0</v>
      </c>
      <c r="G28" s="12">
        <f t="shared" si="3"/>
        <v>0</v>
      </c>
    </row>
    <row r="29" spans="1:7" ht="12.75" thickBot="1" x14ac:dyDescent="0.25">
      <c r="B29" s="4"/>
      <c r="C29" s="10"/>
      <c r="D29" s="10"/>
      <c r="E29" s="10"/>
      <c r="F29" s="10"/>
      <c r="G29" s="10"/>
    </row>
    <row r="31" spans="1:7" s="17" customFormat="1" ht="88.5" customHeight="1" x14ac:dyDescent="0.2">
      <c r="B31" s="18"/>
      <c r="C31" s="19"/>
      <c r="D31" s="19"/>
      <c r="F31" s="25"/>
    </row>
    <row r="32" spans="1:7" s="17" customFormat="1" x14ac:dyDescent="0.2">
      <c r="B32" s="20" t="s">
        <v>31</v>
      </c>
      <c r="D32" s="22"/>
      <c r="E32" s="21" t="s">
        <v>32</v>
      </c>
    </row>
    <row r="33" spans="2:7" s="17" customFormat="1" x14ac:dyDescent="0.2">
      <c r="B33" s="23" t="s">
        <v>33</v>
      </c>
      <c r="D33" s="19"/>
      <c r="E33" s="24" t="s">
        <v>34</v>
      </c>
    </row>
    <row r="34" spans="2:7" s="17" customFormat="1" x14ac:dyDescent="0.2"/>
    <row r="35" spans="2:7" s="17" customFormat="1" ht="12.75" thickBot="1" x14ac:dyDescent="0.25"/>
    <row r="36" spans="2:7" s="17" customFormat="1" x14ac:dyDescent="0.2">
      <c r="B36" s="45" t="s">
        <v>35</v>
      </c>
      <c r="C36" s="46"/>
      <c r="D36" s="46"/>
      <c r="E36" s="46"/>
      <c r="F36" s="46"/>
      <c r="G36" s="47"/>
    </row>
    <row r="37" spans="2:7" s="17" customFormat="1" x14ac:dyDescent="0.2">
      <c r="B37" s="37" t="s">
        <v>0</v>
      </c>
      <c r="C37" s="38"/>
      <c r="D37" s="38"/>
      <c r="E37" s="38"/>
      <c r="F37" s="38"/>
      <c r="G37" s="39"/>
    </row>
    <row r="38" spans="2:7" s="17" customFormat="1" ht="12.75" thickBot="1" x14ac:dyDescent="0.25">
      <c r="B38" s="40" t="s">
        <v>30</v>
      </c>
      <c r="C38" s="41"/>
      <c r="D38" s="41"/>
      <c r="E38" s="41"/>
      <c r="F38" s="41"/>
      <c r="G38" s="42"/>
    </row>
    <row r="39" spans="2:7" s="17" customFormat="1" ht="24" x14ac:dyDescent="0.2">
      <c r="B39" s="43" t="s">
        <v>1</v>
      </c>
      <c r="C39" s="26" t="s">
        <v>24</v>
      </c>
      <c r="D39" s="26" t="s">
        <v>28</v>
      </c>
      <c r="E39" s="26" t="s">
        <v>25</v>
      </c>
      <c r="F39" s="26" t="s">
        <v>26</v>
      </c>
      <c r="G39" s="26" t="s">
        <v>2</v>
      </c>
    </row>
    <row r="40" spans="2:7" s="17" customFormat="1" ht="12.75" thickBot="1" x14ac:dyDescent="0.25">
      <c r="B40" s="44"/>
      <c r="C40" s="27">
        <v>1</v>
      </c>
      <c r="D40" s="27">
        <v>2</v>
      </c>
      <c r="E40" s="27">
        <v>3</v>
      </c>
      <c r="F40" s="27" t="s">
        <v>27</v>
      </c>
      <c r="G40" s="27" t="s">
        <v>3</v>
      </c>
    </row>
    <row r="41" spans="2:7" s="17" customFormat="1" x14ac:dyDescent="0.2">
      <c r="B41" s="28"/>
      <c r="C41" s="29"/>
      <c r="D41" s="29"/>
      <c r="E41" s="29"/>
      <c r="F41" s="29"/>
      <c r="G41" s="29"/>
    </row>
    <row r="42" spans="2:7" s="17" customFormat="1" x14ac:dyDescent="0.2">
      <c r="B42" s="30" t="s">
        <v>4</v>
      </c>
      <c r="C42" s="31">
        <f>SUM(C44,C53)</f>
        <v>425828429.04000002</v>
      </c>
      <c r="D42" s="31">
        <f>SUM(D44,D53)</f>
        <v>1283064629.1500001</v>
      </c>
      <c r="E42" s="31">
        <f>SUM(E44,E53)</f>
        <v>1205130018.8200002</v>
      </c>
      <c r="F42" s="31">
        <f>C42+D42-E42</f>
        <v>503763039.36999989</v>
      </c>
      <c r="G42" s="31">
        <f>F42-C42</f>
        <v>77934610.329999864</v>
      </c>
    </row>
    <row r="43" spans="2:7" s="17" customFormat="1" x14ac:dyDescent="0.2">
      <c r="B43" s="28"/>
      <c r="C43" s="32"/>
      <c r="D43" s="32"/>
      <c r="E43" s="32"/>
      <c r="F43" s="32"/>
      <c r="G43" s="32"/>
    </row>
    <row r="44" spans="2:7" s="17" customFormat="1" x14ac:dyDescent="0.2">
      <c r="B44" s="33" t="s">
        <v>5</v>
      </c>
      <c r="C44" s="31">
        <f>SUM(C45:C51)</f>
        <v>98817114.319999993</v>
      </c>
      <c r="D44" s="31">
        <f>SUM(D45:D51)</f>
        <v>861710762.49000001</v>
      </c>
      <c r="E44" s="31">
        <f>SUM(E45:E51)</f>
        <v>854641687.71000004</v>
      </c>
      <c r="F44" s="31">
        <f t="shared" ref="F44:F51" si="4">C44+D44-E44</f>
        <v>105886189.0999999</v>
      </c>
      <c r="G44" s="31">
        <f t="shared" ref="G44:G51" si="5">F44-C44</f>
        <v>7069074.7799999118</v>
      </c>
    </row>
    <row r="45" spans="2:7" s="17" customFormat="1" x14ac:dyDescent="0.2">
      <c r="B45" s="34" t="s">
        <v>6</v>
      </c>
      <c r="C45" s="8">
        <v>299449.5</v>
      </c>
      <c r="D45" s="8">
        <v>362080514.38999999</v>
      </c>
      <c r="E45" s="8">
        <v>360408275.36000001</v>
      </c>
      <c r="F45" s="8">
        <f t="shared" si="4"/>
        <v>1971688.5299999714</v>
      </c>
      <c r="G45" s="8">
        <f t="shared" si="5"/>
        <v>1672239.0299999714</v>
      </c>
    </row>
    <row r="46" spans="2:7" s="17" customFormat="1" x14ac:dyDescent="0.2">
      <c r="B46" s="34" t="s">
        <v>7</v>
      </c>
      <c r="C46" s="8">
        <v>98517664.819999993</v>
      </c>
      <c r="D46" s="8">
        <v>499630248.10000002</v>
      </c>
      <c r="E46" s="8">
        <v>494233412.35000002</v>
      </c>
      <c r="F46" s="8">
        <f t="shared" si="4"/>
        <v>103914500.57000005</v>
      </c>
      <c r="G46" s="8">
        <f t="shared" si="5"/>
        <v>5396835.7500000596</v>
      </c>
    </row>
    <row r="47" spans="2:7" s="17" customFormat="1" x14ac:dyDescent="0.2">
      <c r="B47" s="34" t="s">
        <v>8</v>
      </c>
      <c r="C47" s="8">
        <v>0</v>
      </c>
      <c r="D47" s="8">
        <v>0</v>
      </c>
      <c r="E47" s="8">
        <v>0</v>
      </c>
      <c r="F47" s="8">
        <f t="shared" si="4"/>
        <v>0</v>
      </c>
      <c r="G47" s="8">
        <f t="shared" si="5"/>
        <v>0</v>
      </c>
    </row>
    <row r="48" spans="2:7" s="17" customFormat="1" x14ac:dyDescent="0.2">
      <c r="B48" s="34" t="s">
        <v>9</v>
      </c>
      <c r="C48" s="8">
        <v>0</v>
      </c>
      <c r="D48" s="8">
        <v>0</v>
      </c>
      <c r="E48" s="8">
        <v>0</v>
      </c>
      <c r="F48" s="8">
        <f t="shared" si="4"/>
        <v>0</v>
      </c>
      <c r="G48" s="8">
        <f t="shared" si="5"/>
        <v>0</v>
      </c>
    </row>
    <row r="49" spans="2:7" s="17" customFormat="1" x14ac:dyDescent="0.2">
      <c r="B49" s="34" t="s">
        <v>10</v>
      </c>
      <c r="C49" s="8">
        <v>0</v>
      </c>
      <c r="D49" s="8">
        <v>0</v>
      </c>
      <c r="E49" s="8">
        <v>0</v>
      </c>
      <c r="F49" s="8">
        <f t="shared" si="4"/>
        <v>0</v>
      </c>
      <c r="G49" s="8">
        <f t="shared" si="5"/>
        <v>0</v>
      </c>
    </row>
    <row r="50" spans="2:7" s="17" customFormat="1" ht="24" x14ac:dyDescent="0.2">
      <c r="B50" s="34" t="s">
        <v>11</v>
      </c>
      <c r="C50" s="8">
        <v>0</v>
      </c>
      <c r="D50" s="8">
        <v>0</v>
      </c>
      <c r="E50" s="8">
        <v>0</v>
      </c>
      <c r="F50" s="8">
        <f t="shared" si="4"/>
        <v>0</v>
      </c>
      <c r="G50" s="8">
        <f t="shared" si="5"/>
        <v>0</v>
      </c>
    </row>
    <row r="51" spans="2:7" s="17" customFormat="1" x14ac:dyDescent="0.2">
      <c r="B51" s="34" t="s">
        <v>12</v>
      </c>
      <c r="C51" s="8">
        <v>0</v>
      </c>
      <c r="D51" s="8">
        <v>0</v>
      </c>
      <c r="E51" s="8">
        <v>0</v>
      </c>
      <c r="F51" s="8">
        <f t="shared" si="4"/>
        <v>0</v>
      </c>
      <c r="G51" s="8">
        <f t="shared" si="5"/>
        <v>0</v>
      </c>
    </row>
    <row r="52" spans="2:7" s="17" customFormat="1" x14ac:dyDescent="0.2">
      <c r="B52" s="33"/>
      <c r="C52" s="8"/>
      <c r="D52" s="8"/>
      <c r="E52" s="8"/>
      <c r="F52" s="8"/>
      <c r="G52" s="8"/>
    </row>
    <row r="53" spans="2:7" s="17" customFormat="1" x14ac:dyDescent="0.2">
      <c r="B53" s="33" t="s">
        <v>13</v>
      </c>
      <c r="C53" s="31">
        <f>SUM(C54:C62)</f>
        <v>327011314.72000003</v>
      </c>
      <c r="D53" s="31">
        <f>SUM(D54:D62)</f>
        <v>421353866.66000003</v>
      </c>
      <c r="E53" s="31">
        <f>SUM(E54:E62)</f>
        <v>350488331.11000001</v>
      </c>
      <c r="F53" s="31">
        <f t="shared" ref="F53:F62" si="6">C53+D53-E53</f>
        <v>397876850.2700001</v>
      </c>
      <c r="G53" s="31">
        <f t="shared" ref="G53:G62" si="7">F53-C53</f>
        <v>70865535.550000072</v>
      </c>
    </row>
    <row r="54" spans="2:7" s="17" customFormat="1" x14ac:dyDescent="0.2">
      <c r="B54" s="34" t="s">
        <v>14</v>
      </c>
      <c r="C54" s="8">
        <v>147372018.59999999</v>
      </c>
      <c r="D54" s="8">
        <v>421353866.66000003</v>
      </c>
      <c r="E54" s="8">
        <v>350488331.11000001</v>
      </c>
      <c r="F54" s="8">
        <f t="shared" si="6"/>
        <v>218237554.14999998</v>
      </c>
      <c r="G54" s="8">
        <f t="shared" si="7"/>
        <v>70865535.549999982</v>
      </c>
    </row>
    <row r="55" spans="2:7" s="17" customFormat="1" ht="24" x14ac:dyDescent="0.2">
      <c r="B55" s="34" t="s">
        <v>15</v>
      </c>
      <c r="C55" s="8">
        <v>0</v>
      </c>
      <c r="D55" s="8">
        <v>0</v>
      </c>
      <c r="E55" s="8">
        <v>0</v>
      </c>
      <c r="F55" s="8">
        <f t="shared" si="6"/>
        <v>0</v>
      </c>
      <c r="G55" s="8">
        <f t="shared" si="7"/>
        <v>0</v>
      </c>
    </row>
    <row r="56" spans="2:7" s="17" customFormat="1" ht="24" x14ac:dyDescent="0.2">
      <c r="B56" s="34" t="s">
        <v>17</v>
      </c>
      <c r="C56" s="8">
        <v>179639296.12</v>
      </c>
      <c r="D56" s="8">
        <v>0</v>
      </c>
      <c r="E56" s="8">
        <v>0</v>
      </c>
      <c r="F56" s="8">
        <f t="shared" si="6"/>
        <v>179639296.12</v>
      </c>
      <c r="G56" s="8">
        <f t="shared" si="7"/>
        <v>0</v>
      </c>
    </row>
    <row r="57" spans="2:7" s="17" customFormat="1" x14ac:dyDescent="0.2">
      <c r="B57" s="34" t="s">
        <v>18</v>
      </c>
      <c r="C57" s="8">
        <v>0</v>
      </c>
      <c r="D57" s="8">
        <v>0</v>
      </c>
      <c r="E57" s="8">
        <v>0</v>
      </c>
      <c r="F57" s="8">
        <f t="shared" si="6"/>
        <v>0</v>
      </c>
      <c r="G57" s="8">
        <f t="shared" si="7"/>
        <v>0</v>
      </c>
    </row>
    <row r="58" spans="2:7" s="17" customFormat="1" x14ac:dyDescent="0.2">
      <c r="B58" s="34" t="s">
        <v>19</v>
      </c>
      <c r="C58" s="8">
        <v>0</v>
      </c>
      <c r="D58" s="8">
        <v>0</v>
      </c>
      <c r="E58" s="8">
        <v>0</v>
      </c>
      <c r="F58" s="8">
        <f t="shared" si="6"/>
        <v>0</v>
      </c>
      <c r="G58" s="8">
        <f t="shared" si="7"/>
        <v>0</v>
      </c>
    </row>
    <row r="59" spans="2:7" s="17" customFormat="1" ht="24" x14ac:dyDescent="0.2">
      <c r="B59" s="34" t="s">
        <v>20</v>
      </c>
      <c r="C59" s="8">
        <v>0</v>
      </c>
      <c r="D59" s="8">
        <v>0</v>
      </c>
      <c r="E59" s="8">
        <v>0</v>
      </c>
      <c r="F59" s="8">
        <f t="shared" si="6"/>
        <v>0</v>
      </c>
      <c r="G59" s="8">
        <f t="shared" si="7"/>
        <v>0</v>
      </c>
    </row>
    <row r="60" spans="2:7" s="17" customFormat="1" x14ac:dyDescent="0.2">
      <c r="B60" s="34" t="s">
        <v>21</v>
      </c>
      <c r="C60" s="8">
        <v>0</v>
      </c>
      <c r="D60" s="8">
        <v>0</v>
      </c>
      <c r="E60" s="8">
        <v>0</v>
      </c>
      <c r="F60" s="8">
        <f t="shared" si="6"/>
        <v>0</v>
      </c>
      <c r="G60" s="8">
        <f t="shared" si="7"/>
        <v>0</v>
      </c>
    </row>
    <row r="61" spans="2:7" s="17" customFormat="1" ht="24" x14ac:dyDescent="0.2">
      <c r="B61" s="34" t="s">
        <v>22</v>
      </c>
      <c r="C61" s="8">
        <v>0</v>
      </c>
      <c r="D61" s="8">
        <v>0</v>
      </c>
      <c r="E61" s="8">
        <v>0</v>
      </c>
      <c r="F61" s="8">
        <f t="shared" si="6"/>
        <v>0</v>
      </c>
      <c r="G61" s="8">
        <f t="shared" si="7"/>
        <v>0</v>
      </c>
    </row>
    <row r="62" spans="2:7" s="17" customFormat="1" x14ac:dyDescent="0.2">
      <c r="B62" s="34" t="s">
        <v>23</v>
      </c>
      <c r="C62" s="8">
        <v>0</v>
      </c>
      <c r="D62" s="8">
        <v>0</v>
      </c>
      <c r="E62" s="8">
        <v>0</v>
      </c>
      <c r="F62" s="8">
        <f t="shared" si="6"/>
        <v>0</v>
      </c>
      <c r="G62" s="8">
        <f t="shared" si="7"/>
        <v>0</v>
      </c>
    </row>
    <row r="63" spans="2:7" s="17" customFormat="1" ht="12.75" thickBot="1" x14ac:dyDescent="0.25">
      <c r="B63" s="35"/>
      <c r="C63" s="36"/>
      <c r="D63" s="36"/>
      <c r="E63" s="36"/>
      <c r="F63" s="36"/>
      <c r="G63" s="36"/>
    </row>
    <row r="64" spans="2:7" s="17" customFormat="1" x14ac:dyDescent="0.2"/>
    <row r="65" spans="2:6" s="17" customFormat="1" ht="83.25" customHeight="1" x14ac:dyDescent="0.2">
      <c r="B65" s="18"/>
      <c r="C65" s="19"/>
      <c r="D65" s="19"/>
      <c r="F65" s="25"/>
    </row>
    <row r="66" spans="2:6" s="17" customFormat="1" x14ac:dyDescent="0.2">
      <c r="B66" s="20" t="s">
        <v>31</v>
      </c>
      <c r="D66" s="22"/>
      <c r="E66" s="21" t="s">
        <v>32</v>
      </c>
    </row>
    <row r="67" spans="2:6" s="17" customFormat="1" x14ac:dyDescent="0.2">
      <c r="B67" s="23" t="s">
        <v>33</v>
      </c>
      <c r="D67" s="19"/>
      <c r="E67" s="24" t="s">
        <v>34</v>
      </c>
    </row>
    <row r="68" spans="2:6" s="17" customFormat="1" x14ac:dyDescent="0.2"/>
    <row r="69" spans="2:6" s="17" customFormat="1" x14ac:dyDescent="0.2"/>
    <row r="70" spans="2:6" s="17" customFormat="1" x14ac:dyDescent="0.2"/>
    <row r="71" spans="2:6" s="17" customFormat="1" x14ac:dyDescent="0.2"/>
    <row r="72" spans="2:6" s="17" customFormat="1" x14ac:dyDescent="0.2"/>
    <row r="73" spans="2:6" s="17" customFormat="1" x14ac:dyDescent="0.2"/>
    <row r="74" spans="2:6" s="17" customFormat="1" x14ac:dyDescent="0.2"/>
    <row r="75" spans="2:6" s="17" customFormat="1" x14ac:dyDescent="0.2"/>
    <row r="76" spans="2:6" s="17" customFormat="1" x14ac:dyDescent="0.2"/>
    <row r="77" spans="2:6" s="17" customFormat="1" x14ac:dyDescent="0.2"/>
    <row r="78" spans="2:6" s="17" customFormat="1" x14ac:dyDescent="0.2"/>
    <row r="79" spans="2:6" s="17" customFormat="1" x14ac:dyDescent="0.2"/>
    <row r="80" spans="2:6" s="17" customFormat="1" x14ac:dyDescent="0.2"/>
    <row r="81" s="17" customFormat="1" x14ac:dyDescent="0.2"/>
    <row r="82" s="17" customFormat="1" x14ac:dyDescent="0.2"/>
    <row r="83" s="17" customFormat="1" x14ac:dyDescent="0.2"/>
    <row r="84" s="17" customFormat="1" x14ac:dyDescent="0.2"/>
    <row r="85" s="17" customFormat="1" x14ac:dyDescent="0.2"/>
    <row r="86" s="17" customFormat="1" x14ac:dyDescent="0.2"/>
    <row r="87" s="17" customFormat="1" x14ac:dyDescent="0.2"/>
    <row r="88" s="17" customFormat="1" x14ac:dyDescent="0.2"/>
    <row r="89" s="17" customFormat="1" x14ac:dyDescent="0.2"/>
    <row r="90" s="17" customFormat="1" x14ac:dyDescent="0.2"/>
    <row r="91" s="17" customFormat="1" x14ac:dyDescent="0.2"/>
    <row r="92" s="17" customFormat="1" x14ac:dyDescent="0.2"/>
    <row r="93" s="17" customFormat="1" x14ac:dyDescent="0.2"/>
    <row r="94" s="17" customFormat="1" x14ac:dyDescent="0.2"/>
    <row r="95" s="17" customFormat="1" x14ac:dyDescent="0.2"/>
    <row r="96" s="17" customFormat="1" x14ac:dyDescent="0.2"/>
    <row r="97" s="17" customFormat="1" x14ac:dyDescent="0.2"/>
    <row r="98" s="17" customFormat="1" x14ac:dyDescent="0.2"/>
    <row r="99" s="17" customFormat="1" x14ac:dyDescent="0.2"/>
    <row r="100" s="17" customFormat="1" x14ac:dyDescent="0.2"/>
    <row r="101" s="17" customFormat="1" x14ac:dyDescent="0.2"/>
    <row r="102" s="17" customFormat="1" x14ac:dyDescent="0.2"/>
    <row r="103" s="17" customFormat="1" x14ac:dyDescent="0.2"/>
    <row r="104" s="17" customFormat="1" x14ac:dyDescent="0.2"/>
    <row r="105" s="17" customFormat="1" x14ac:dyDescent="0.2"/>
    <row r="106" s="17" customFormat="1" x14ac:dyDescent="0.2"/>
    <row r="107" s="17" customFormat="1" x14ac:dyDescent="0.2"/>
    <row r="108" s="17" customFormat="1" x14ac:dyDescent="0.2"/>
    <row r="109" s="17" customFormat="1" x14ac:dyDescent="0.2"/>
    <row r="110" s="17" customFormat="1" x14ac:dyDescent="0.2"/>
    <row r="111" s="17" customFormat="1" x14ac:dyDescent="0.2"/>
    <row r="112" s="17" customFormat="1" x14ac:dyDescent="0.2"/>
    <row r="113" s="17" customFormat="1" x14ac:dyDescent="0.2"/>
    <row r="114" s="17" customFormat="1" x14ac:dyDescent="0.2"/>
    <row r="115" s="17" customFormat="1" x14ac:dyDescent="0.2"/>
    <row r="116" s="17" customFormat="1" x14ac:dyDescent="0.2"/>
    <row r="117" s="17" customFormat="1" x14ac:dyDescent="0.2"/>
    <row r="118" s="17" customFormat="1" x14ac:dyDescent="0.2"/>
    <row r="119" s="17" customFormat="1" x14ac:dyDescent="0.2"/>
    <row r="120" s="17" customFormat="1" x14ac:dyDescent="0.2"/>
    <row r="121" s="17" customFormat="1" x14ac:dyDescent="0.2"/>
    <row r="122" s="17" customFormat="1" x14ac:dyDescent="0.2"/>
    <row r="123" s="17" customFormat="1" x14ac:dyDescent="0.2"/>
    <row r="124" s="17" customFormat="1" x14ac:dyDescent="0.2"/>
    <row r="125" s="17" customFormat="1" x14ac:dyDescent="0.2"/>
    <row r="126" s="17" customFormat="1" x14ac:dyDescent="0.2"/>
    <row r="127" s="17" customFormat="1" x14ac:dyDescent="0.2"/>
    <row r="128" s="17" customFormat="1" x14ac:dyDescent="0.2"/>
    <row r="129" s="17" customFormat="1" x14ac:dyDescent="0.2"/>
    <row r="130" s="17" customFormat="1" x14ac:dyDescent="0.2"/>
    <row r="131" s="17" customFormat="1" x14ac:dyDescent="0.2"/>
    <row r="132" s="17" customFormat="1" x14ac:dyDescent="0.2"/>
    <row r="133" s="17" customFormat="1" x14ac:dyDescent="0.2"/>
    <row r="134" s="17" customFormat="1" x14ac:dyDescent="0.2"/>
    <row r="135" s="17" customFormat="1" x14ac:dyDescent="0.2"/>
    <row r="136" s="17" customFormat="1" x14ac:dyDescent="0.2"/>
    <row r="137" s="17" customFormat="1" x14ac:dyDescent="0.2"/>
    <row r="138" s="17" customFormat="1" x14ac:dyDescent="0.2"/>
    <row r="139" s="17" customFormat="1" x14ac:dyDescent="0.2"/>
    <row r="140" s="17" customFormat="1" x14ac:dyDescent="0.2"/>
    <row r="141" s="17" customFormat="1" x14ac:dyDescent="0.2"/>
    <row r="142" s="17" customFormat="1" x14ac:dyDescent="0.2"/>
    <row r="143" s="17" customFormat="1" x14ac:dyDescent="0.2"/>
    <row r="144" s="17" customFormat="1" x14ac:dyDescent="0.2"/>
    <row r="145" s="17" customFormat="1" x14ac:dyDescent="0.2"/>
    <row r="146" s="17" customFormat="1" x14ac:dyDescent="0.2"/>
    <row r="147" s="17" customFormat="1" x14ac:dyDescent="0.2"/>
    <row r="148" s="17" customFormat="1" x14ac:dyDescent="0.2"/>
    <row r="149" s="17" customFormat="1" x14ac:dyDescent="0.2"/>
    <row r="150" s="17" customFormat="1" x14ac:dyDescent="0.2"/>
    <row r="151" s="17" customFormat="1" x14ac:dyDescent="0.2"/>
    <row r="152" s="17" customFormat="1" x14ac:dyDescent="0.2"/>
    <row r="153" s="17" customFormat="1" x14ac:dyDescent="0.2"/>
    <row r="154" s="17" customFormat="1" x14ac:dyDescent="0.2"/>
    <row r="155" s="17" customFormat="1" x14ac:dyDescent="0.2"/>
    <row r="156" s="17" customFormat="1" x14ac:dyDescent="0.2"/>
    <row r="157" s="17" customFormat="1" x14ac:dyDescent="0.2"/>
    <row r="158" s="17" customFormat="1" x14ac:dyDescent="0.2"/>
    <row r="159" s="17" customFormat="1" x14ac:dyDescent="0.2"/>
    <row r="160" s="17" customFormat="1" x14ac:dyDescent="0.2"/>
    <row r="161" s="17" customFormat="1" x14ac:dyDescent="0.2"/>
    <row r="162" s="17" customFormat="1" x14ac:dyDescent="0.2"/>
    <row r="163" s="17" customFormat="1" x14ac:dyDescent="0.2"/>
    <row r="164" s="17" customFormat="1" x14ac:dyDescent="0.2"/>
    <row r="165" s="17" customFormat="1" x14ac:dyDescent="0.2"/>
    <row r="166" s="17" customFormat="1" x14ac:dyDescent="0.2"/>
    <row r="167" s="17" customFormat="1" x14ac:dyDescent="0.2"/>
    <row r="168" s="17" customFormat="1" x14ac:dyDescent="0.2"/>
    <row r="169" s="17" customFormat="1" x14ac:dyDescent="0.2"/>
    <row r="170" s="17" customFormat="1" x14ac:dyDescent="0.2"/>
    <row r="171" s="17" customFormat="1" x14ac:dyDescent="0.2"/>
    <row r="172" s="17" customFormat="1" x14ac:dyDescent="0.2"/>
    <row r="173" s="17" customFormat="1" x14ac:dyDescent="0.2"/>
    <row r="174" s="17" customFormat="1" x14ac:dyDescent="0.2"/>
    <row r="175" s="17" customFormat="1" x14ac:dyDescent="0.2"/>
    <row r="176" s="17" customFormat="1" x14ac:dyDescent="0.2"/>
    <row r="177" s="17" customFormat="1" x14ac:dyDescent="0.2"/>
    <row r="178" s="17" customFormat="1" x14ac:dyDescent="0.2"/>
    <row r="179" s="17" customFormat="1" x14ac:dyDescent="0.2"/>
    <row r="180" s="17" customFormat="1" x14ac:dyDescent="0.2"/>
    <row r="181" s="17" customFormat="1" x14ac:dyDescent="0.2"/>
    <row r="182" s="17" customFormat="1" x14ac:dyDescent="0.2"/>
    <row r="183" s="17" customFormat="1" x14ac:dyDescent="0.2"/>
    <row r="184" s="17" customFormat="1" x14ac:dyDescent="0.2"/>
    <row r="185" s="17" customFormat="1" x14ac:dyDescent="0.2"/>
    <row r="186" s="17" customFormat="1" x14ac:dyDescent="0.2"/>
    <row r="187" s="17" customFormat="1" x14ac:dyDescent="0.2"/>
    <row r="188" s="17" customFormat="1" x14ac:dyDescent="0.2"/>
    <row r="189" s="17" customFormat="1" x14ac:dyDescent="0.2"/>
    <row r="190" s="17" customFormat="1" x14ac:dyDescent="0.2"/>
    <row r="191" s="17" customFormat="1" x14ac:dyDescent="0.2"/>
    <row r="192" s="17" customFormat="1" x14ac:dyDescent="0.2"/>
    <row r="193" s="17" customFormat="1" x14ac:dyDescent="0.2"/>
    <row r="194" s="17" customFormat="1" x14ac:dyDescent="0.2"/>
    <row r="195" s="17" customFormat="1" x14ac:dyDescent="0.2"/>
    <row r="196" s="17" customFormat="1" x14ac:dyDescent="0.2"/>
    <row r="197" s="17" customFormat="1" x14ac:dyDescent="0.2"/>
    <row r="198" s="17" customFormat="1" x14ac:dyDescent="0.2"/>
    <row r="199" s="17" customFormat="1" x14ac:dyDescent="0.2"/>
    <row r="200" s="17" customFormat="1" x14ac:dyDescent="0.2"/>
    <row r="201" s="17" customFormat="1" x14ac:dyDescent="0.2"/>
    <row r="202" s="17" customFormat="1" x14ac:dyDescent="0.2"/>
    <row r="203" s="17" customFormat="1" x14ac:dyDescent="0.2"/>
    <row r="204" s="17" customFormat="1" x14ac:dyDescent="0.2"/>
    <row r="205" s="17" customFormat="1" x14ac:dyDescent="0.2"/>
    <row r="206" s="17" customFormat="1" x14ac:dyDescent="0.2"/>
    <row r="207" s="17" customFormat="1" x14ac:dyDescent="0.2"/>
    <row r="208" s="17" customFormat="1" x14ac:dyDescent="0.2"/>
    <row r="209" s="17" customFormat="1" x14ac:dyDescent="0.2"/>
    <row r="210" s="17" customFormat="1" x14ac:dyDescent="0.2"/>
    <row r="211" s="17" customFormat="1" x14ac:dyDescent="0.2"/>
    <row r="212" s="17" customFormat="1" x14ac:dyDescent="0.2"/>
    <row r="213" s="17" customFormat="1" x14ac:dyDescent="0.2"/>
    <row r="214" s="17" customFormat="1" x14ac:dyDescent="0.2"/>
    <row r="215" s="17" customFormat="1" x14ac:dyDescent="0.2"/>
    <row r="216" s="17" customFormat="1" x14ac:dyDescent="0.2"/>
    <row r="217" s="17" customFormat="1" x14ac:dyDescent="0.2"/>
    <row r="218" s="17" customFormat="1" x14ac:dyDescent="0.2"/>
    <row r="219" s="17" customFormat="1" x14ac:dyDescent="0.2"/>
    <row r="220" s="17" customFormat="1" x14ac:dyDescent="0.2"/>
    <row r="221" s="17" customFormat="1" x14ac:dyDescent="0.2"/>
    <row r="222" s="17" customFormat="1" x14ac:dyDescent="0.2"/>
    <row r="223" s="17" customFormat="1" x14ac:dyDescent="0.2"/>
    <row r="224" s="17" customFormat="1" x14ac:dyDescent="0.2"/>
    <row r="225" s="17" customFormat="1" x14ac:dyDescent="0.2"/>
    <row r="226" s="17" customFormat="1" x14ac:dyDescent="0.2"/>
    <row r="227" s="17" customFormat="1" x14ac:dyDescent="0.2"/>
    <row r="228" s="17" customFormat="1" x14ac:dyDescent="0.2"/>
    <row r="229" s="17" customFormat="1" x14ac:dyDescent="0.2"/>
    <row r="230" s="17" customFormat="1" x14ac:dyDescent="0.2"/>
    <row r="231" s="17" customFormat="1" x14ac:dyDescent="0.2"/>
    <row r="232" s="17" customFormat="1" x14ac:dyDescent="0.2"/>
    <row r="233" s="17" customFormat="1" x14ac:dyDescent="0.2"/>
    <row r="234" s="17" customFormat="1" x14ac:dyDescent="0.2"/>
    <row r="235" s="17" customFormat="1" x14ac:dyDescent="0.2"/>
    <row r="236" s="17" customFormat="1" x14ac:dyDescent="0.2"/>
    <row r="237" s="17" customFormat="1" x14ac:dyDescent="0.2"/>
    <row r="238" s="17" customFormat="1" x14ac:dyDescent="0.2"/>
    <row r="239" s="17" customFormat="1" x14ac:dyDescent="0.2"/>
    <row r="240" s="17" customFormat="1" x14ac:dyDescent="0.2"/>
    <row r="241" s="17" customFormat="1" x14ac:dyDescent="0.2"/>
    <row r="242" s="17" customFormat="1" x14ac:dyDescent="0.2"/>
    <row r="243" s="17" customFormat="1" x14ac:dyDescent="0.2"/>
    <row r="244" s="17" customFormat="1" x14ac:dyDescent="0.2"/>
    <row r="245" s="17" customFormat="1" x14ac:dyDescent="0.2"/>
    <row r="246" s="17" customFormat="1" x14ac:dyDescent="0.2"/>
    <row r="247" s="17" customFormat="1" x14ac:dyDescent="0.2"/>
    <row r="248" s="17" customFormat="1" x14ac:dyDescent="0.2"/>
    <row r="249" s="17" customFormat="1" x14ac:dyDescent="0.2"/>
    <row r="250" s="17" customFormat="1" x14ac:dyDescent="0.2"/>
    <row r="251" s="17" customFormat="1" x14ac:dyDescent="0.2"/>
    <row r="252" s="17" customFormat="1" x14ac:dyDescent="0.2"/>
    <row r="253" s="17" customFormat="1" x14ac:dyDescent="0.2"/>
    <row r="254" s="17" customFormat="1" x14ac:dyDescent="0.2"/>
    <row r="255" s="17" customFormat="1" x14ac:dyDescent="0.2"/>
    <row r="256" s="17" customFormat="1" x14ac:dyDescent="0.2"/>
    <row r="257" s="17" customFormat="1" x14ac:dyDescent="0.2"/>
    <row r="258" s="17" customFormat="1" x14ac:dyDescent="0.2"/>
    <row r="259" s="17" customFormat="1" x14ac:dyDescent="0.2"/>
    <row r="260" s="17" customFormat="1" x14ac:dyDescent="0.2"/>
    <row r="261" s="17" customFormat="1" x14ac:dyDescent="0.2"/>
    <row r="262" s="17" customFormat="1" x14ac:dyDescent="0.2"/>
    <row r="263" s="17" customFormat="1" x14ac:dyDescent="0.2"/>
    <row r="264" s="17" customFormat="1" x14ac:dyDescent="0.2"/>
    <row r="265" s="17" customFormat="1" x14ac:dyDescent="0.2"/>
    <row r="266" s="17" customFormat="1" x14ac:dyDescent="0.2"/>
    <row r="267" s="17" customFormat="1" x14ac:dyDescent="0.2"/>
    <row r="268" s="17" customFormat="1" x14ac:dyDescent="0.2"/>
    <row r="269" s="17" customFormat="1" x14ac:dyDescent="0.2"/>
    <row r="270" s="17" customFormat="1" x14ac:dyDescent="0.2"/>
    <row r="271" s="17" customFormat="1" x14ac:dyDescent="0.2"/>
    <row r="272" s="17" customFormat="1" x14ac:dyDescent="0.2"/>
    <row r="273" s="17" customFormat="1" x14ac:dyDescent="0.2"/>
    <row r="274" s="17" customFormat="1" x14ac:dyDescent="0.2"/>
    <row r="275" s="17" customFormat="1" x14ac:dyDescent="0.2"/>
    <row r="276" s="17" customFormat="1" x14ac:dyDescent="0.2"/>
    <row r="277" s="17" customFormat="1" x14ac:dyDescent="0.2"/>
    <row r="278" s="17" customFormat="1" x14ac:dyDescent="0.2"/>
    <row r="279" s="17" customFormat="1" x14ac:dyDescent="0.2"/>
    <row r="280" s="17" customFormat="1" x14ac:dyDescent="0.2"/>
    <row r="281" s="17" customFormat="1" x14ac:dyDescent="0.2"/>
    <row r="282" s="17" customFormat="1" x14ac:dyDescent="0.2"/>
    <row r="283" s="17" customFormat="1" x14ac:dyDescent="0.2"/>
    <row r="284" s="17" customFormat="1" x14ac:dyDescent="0.2"/>
    <row r="285" s="17" customFormat="1" x14ac:dyDescent="0.2"/>
    <row r="286" s="17" customFormat="1" x14ac:dyDescent="0.2"/>
    <row r="287" s="17" customFormat="1" x14ac:dyDescent="0.2"/>
    <row r="288" s="17" customFormat="1" x14ac:dyDescent="0.2"/>
    <row r="289" s="17" customFormat="1" x14ac:dyDescent="0.2"/>
    <row r="290" s="17" customFormat="1" x14ac:dyDescent="0.2"/>
    <row r="291" s="17" customFormat="1" x14ac:dyDescent="0.2"/>
    <row r="292" s="17" customFormat="1" x14ac:dyDescent="0.2"/>
    <row r="293" s="17" customFormat="1" x14ac:dyDescent="0.2"/>
    <row r="294" s="17" customFormat="1" x14ac:dyDescent="0.2"/>
    <row r="295" s="17" customFormat="1" x14ac:dyDescent="0.2"/>
    <row r="296" s="17" customFormat="1" x14ac:dyDescent="0.2"/>
    <row r="297" s="17" customFormat="1" x14ac:dyDescent="0.2"/>
    <row r="298" s="17" customFormat="1" x14ac:dyDescent="0.2"/>
    <row r="299" s="17" customFormat="1" x14ac:dyDescent="0.2"/>
    <row r="300" s="17" customFormat="1" x14ac:dyDescent="0.2"/>
    <row r="301" s="17" customFormat="1" x14ac:dyDescent="0.2"/>
    <row r="302" s="17" customFormat="1" x14ac:dyDescent="0.2"/>
    <row r="303" s="17" customFormat="1" x14ac:dyDescent="0.2"/>
  </sheetData>
  <sheetProtection algorithmName="SHA-512" hashValue="EjTRR8bNO3vAwf4PcQQh0HMU5Va5DjO5ycFR6EEbjjRI16uniO061yfN8mi9Eul1WMcMmtdHT7nxau8Md4qhkA==" saltValue="qkYZsQQTeWENWiYIYJ7wiA==" spinCount="100000" sheet="1" formatCells="0" formatColumns="0" formatRows="0"/>
  <mergeCells count="8">
    <mergeCell ref="B37:G37"/>
    <mergeCell ref="B38:G38"/>
    <mergeCell ref="B39:B40"/>
    <mergeCell ref="B2:G2"/>
    <mergeCell ref="B3:G3"/>
    <mergeCell ref="B4:G4"/>
    <mergeCell ref="B5:B6"/>
    <mergeCell ref="B36:G36"/>
  </mergeCells>
  <pageMargins left="0.7" right="0.7" top="0.75" bottom="0.75" header="0.3" footer="0.3"/>
  <pageSetup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2023-01-31T02:28:52Z</cp:lastPrinted>
  <dcterms:created xsi:type="dcterms:W3CDTF">2019-12-03T19:14:48Z</dcterms:created>
  <dcterms:modified xsi:type="dcterms:W3CDTF">2023-01-31T15:27:27Z</dcterms:modified>
</cp:coreProperties>
</file>