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revisados osmar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0490" windowHeight="7155"/>
  </bookViews>
  <sheets>
    <sheet name="EF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" i="1" l="1"/>
  <c r="D125" i="1" s="1"/>
  <c r="C126" i="1"/>
  <c r="C125" i="1" s="1"/>
  <c r="D121" i="1"/>
  <c r="D120" i="1" s="1"/>
  <c r="C121" i="1"/>
  <c r="C120" i="1" s="1"/>
  <c r="C130" i="1" s="1"/>
  <c r="D113" i="1"/>
  <c r="C113" i="1"/>
  <c r="D109" i="1"/>
  <c r="C109" i="1"/>
  <c r="C117" i="1" s="1"/>
  <c r="D89" i="1"/>
  <c r="C89" i="1"/>
  <c r="D78" i="1"/>
  <c r="C78" i="1"/>
  <c r="D117" i="1" l="1"/>
  <c r="D106" i="1"/>
  <c r="C106" i="1"/>
  <c r="C132" i="1" s="1"/>
  <c r="D130" i="1"/>
  <c r="D132" i="1" l="1"/>
  <c r="C56" i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D47" i="1" l="1"/>
  <c r="C47" i="1"/>
  <c r="C36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<sst xmlns="http://schemas.openxmlformats.org/spreadsheetml/2006/main" count="129" uniqueCount="58">
  <si>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</si>
  <si>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</si>
  <si>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</si>
  <si>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</si>
  <si>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</si>
  <si>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</si>
  <si>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</si>
  <si>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</si>
  <si>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</si>
  <si>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</si>
  <si>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</si>
  <si>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</si>
  <si>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</si>
  <si>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</si>
  <si>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</si>
  <si>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</si>
  <si>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</si>
  <si>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</si>
  <si>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</si>
  <si>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</si>
  <si>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</si>
  <si>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</si>
  <si>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</si>
  <si>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</si>
  <si>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</si>
  <si>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</si>
  <si>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</si>
  <si>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</si>
  <si>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</si>
  <si>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</si>
  <si>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</si>
  <si>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</si>
  <si>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</si>
  <si>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</si>
  <si>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</si>
  <si>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</si>
  <si>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</si>
  <si>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</si>
  <si>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</si>
  <si>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</si>
  <si>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</si>
  <si>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</si>
  <si>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</si>
  <si>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</si>
  <si>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</si>
  <si>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</si>
  <si>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</si>
  <si>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</si>
  <si>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</si>
  <si>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2020</t>
  </si>
  <si>
    <t>2021</t>
  </si>
  <si>
    <t>Del 1 de Enero al 31 de Diciembre de 2022 y del 01 de enero al 31 de diciembre de 2021</t>
  </si>
  <si>
    <t>Instituto Municipal de Pensiones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</si>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</sst>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4" fontId="6" fillId="0" borderId="12" xfId="2" applyNumberFormat="1" applyFont="1" applyBorder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/>
      <protection locked="0"/>
    </xf>
    <xf numFmtId="4" fontId="6" fillId="0" borderId="0" xfId="2" applyNumberFormat="1" applyFont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5" fillId="0" borderId="4" xfId="0" applyFont="1" applyBorder="1" applyAlignment="1" applyProtection="1">
      <alignment horizontal="left" vertical="center" indent="2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wrapText="1" indent="4"/>
      <protection locked="0"/>
    </xf>
    <xf numFmtId="0" fontId="7" fillId="0" borderId="4" xfId="0" applyFont="1" applyBorder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indent="4"/>
      <protection locked="0"/>
    </xf>
    <xf numFmtId="0" fontId="6" fillId="0" borderId="4" xfId="0" applyFont="1" applyBorder="1" applyAlignment="1" applyProtection="1">
      <alignment horizontal="left" vertical="center" indent="5"/>
      <protection locked="0"/>
    </xf>
    <xf numFmtId="4" fontId="10" fillId="0" borderId="0" xfId="0" applyNumberFormat="1" applyFont="1" applyProtection="1">
      <protection locked="0"/>
    </xf>
    <xf numFmtId="4" fontId="10" fillId="0" borderId="5" xfId="0" applyNumberFormat="1" applyFont="1" applyBorder="1" applyProtection="1"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3" fontId="6" fillId="4" borderId="13" xfId="2" applyNumberFormat="1" applyFont="1" applyFill="1" applyBorder="1" applyAlignment="1" applyProtection="1">
      <alignment horizontal="right" vertical="top" indent="1"/>
      <protection locked="0"/>
    </xf>
    <xf numFmtId="0" fontId="6" fillId="0" borderId="4" xfId="0" applyFont="1" applyBorder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6" fillId="0" borderId="6" xfId="0" applyFont="1" applyBorder="1" applyAlignment="1" applyProtection="1">
      <alignment horizontal="justify" vertical="center"/>
      <protection locked="0"/>
    </xf>
    <xf numFmtId="0" fontId="6" fillId="0" borderId="7" xfId="0" applyFont="1" applyBorder="1" applyAlignment="1" applyProtection="1">
      <alignment horizontal="justify" vertical="center"/>
      <protection locked="0"/>
    </xf>
    <xf numFmtId="0" fontId="6" fillId="0" borderId="8" xfId="0" applyFont="1" applyBorder="1" applyAlignment="1" applyProtection="1">
      <alignment horizontal="justify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278708</xdr:colOff>
      <xdr:row>66</xdr:row>
      <xdr:rowOff>157990</xdr:rowOff>
    </xdr:from>
    <xdr:to>
      <xdr:col>3</xdr:col>
      <xdr:colOff>337237</xdr:colOff>
      <xdr:row>66</xdr:row>
      <xdr:rowOff>1081914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875556" y="11204919"/>
          <a:ext cx="1901409" cy="9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1024973</xdr:colOff>
      <xdr:row>66</xdr:row>
      <xdr:rowOff>103533</xdr:rowOff>
    </xdr:from>
    <xdr:to>
      <xdr:col>1</xdr:col>
      <xdr:colOff>2918066</xdr:colOff>
      <xdr:row>66</xdr:row>
      <xdr:rowOff>1217907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78" y="11150462"/>
          <a:ext cx="1893093" cy="11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278708</xdr:colOff>
      <xdr:row>136</xdr:row>
      <xdr:rowOff>157990</xdr:rowOff>
    </xdr:from>
    <xdr:ext cx="1901409" cy="923924"/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875556" y="11204919"/>
          <a:ext cx="1901409" cy="9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1024973</xdr:colOff>
      <xdr:row>136</xdr:row>
      <xdr:rowOff>103533</xdr:rowOff>
    </xdr:from>
    <xdr:ext cx="1893093" cy="1114374"/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78" y="11150462"/>
          <a:ext cx="1893093" cy="11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135" zoomScale="92" zoomScaleNormal="92" workbookViewId="0">
      <selection activeCell="B72" activeCellId="1" sqref="B2:D69 B72:D14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72" t="s">
        <v>52</v>
      </c>
      <c r="C2" s="73"/>
      <c r="D2" s="74"/>
      <c r="E2" s="1"/>
      <c r="F2" s="1"/>
      <c r="G2" s="1"/>
      <c r="H2" s="1"/>
      <c r="I2" s="1"/>
    </row>
    <row r="3" spans="1:9" x14ac:dyDescent="0.2">
      <c r="A3" s="1"/>
      <c r="B3" s="84" t="s">
        <v>0</v>
      </c>
      <c r="C3" s="85"/>
      <c r="D3" s="86"/>
      <c r="E3" s="1"/>
      <c r="F3" s="1"/>
      <c r="G3" s="1"/>
      <c r="H3" s="1"/>
      <c r="I3" s="1"/>
    </row>
    <row r="4" spans="1:9" ht="12.75" thickBot="1" x14ac:dyDescent="0.25">
      <c r="A4" s="1"/>
      <c r="B4" s="75" t="s">
        <v>51</v>
      </c>
      <c r="C4" s="76"/>
      <c r="D4" s="7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50</v>
      </c>
      <c r="D5" s="37" t="s">
        <v>49</v>
      </c>
      <c r="E5" s="1"/>
      <c r="F5" s="1"/>
      <c r="G5" s="1"/>
      <c r="H5" s="1"/>
      <c r="I5" s="1"/>
    </row>
    <row r="6" spans="1:9" x14ac:dyDescent="0.2">
      <c r="A6" s="1"/>
      <c r="B6" s="78"/>
      <c r="C6" s="79"/>
      <c r="D6" s="80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427943253.87</v>
      </c>
      <c r="D8" s="19">
        <f>SUM(D9:D18)</f>
        <v>460147260.34000003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236137334.72999999</v>
      </c>
      <c r="D15" s="21">
        <v>210147260.34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178500000</v>
      </c>
      <c r="D17" s="21">
        <v>250000000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13305919.140000001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425387865.98000002</v>
      </c>
      <c r="D19" s="19">
        <f>SUM(D20:D35)</f>
        <v>421032799.45000005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77406698.689999998</v>
      </c>
      <c r="D20" s="21">
        <v>71515256.560000002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190851996.28999999</v>
      </c>
      <c r="D21" s="21">
        <v>183382407.80000001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157129171</v>
      </c>
      <c r="D22" s="21">
        <v>165463205.80000001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671929.29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2555387.8899999857</v>
      </c>
      <c r="D36" s="23">
        <f>SUM(D8-D19)</f>
        <v>39114460.889999986</v>
      </c>
      <c r="E36" s="1"/>
      <c r="F36" s="1"/>
      <c r="G36" s="1"/>
      <c r="H36" s="1"/>
      <c r="I36" s="1"/>
    </row>
    <row r="37" spans="1:9" x14ac:dyDescent="0.2">
      <c r="A37" s="1"/>
      <c r="B37" s="78"/>
      <c r="C37" s="79"/>
      <c r="D37" s="80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15100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15100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1007521</v>
      </c>
      <c r="D43" s="24">
        <f>SUM(D44:D46)</f>
        <v>181079.48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158513.19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849007.81</v>
      </c>
      <c r="D45" s="26">
        <v>181079.48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-1007521</v>
      </c>
      <c r="D47" s="24">
        <f>D39-D43</f>
        <v>-165979.48000000001</v>
      </c>
      <c r="E47" s="1"/>
      <c r="F47" s="1"/>
      <c r="G47" s="1"/>
      <c r="H47" s="1"/>
      <c r="I47" s="1"/>
    </row>
    <row r="48" spans="1:9" x14ac:dyDescent="0.2">
      <c r="A48" s="1"/>
      <c r="B48" s="78"/>
      <c r="C48" s="79"/>
      <c r="D48" s="80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78"/>
      <c r="C61" s="79"/>
      <c r="D61" s="80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1547866.8899999857</v>
      </c>
      <c r="D62" s="32">
        <f>SUM(D60,D47,D36)</f>
        <v>38948481.409999989</v>
      </c>
      <c r="E62" s="1"/>
      <c r="F62" s="1"/>
      <c r="G62" s="1"/>
      <c r="H62" s="1"/>
      <c r="I62" s="1"/>
    </row>
    <row r="63" spans="1:9" x14ac:dyDescent="0.2">
      <c r="A63" s="1"/>
      <c r="B63" s="78"/>
      <c r="C63" s="79"/>
      <c r="D63" s="80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49316562.770000003</v>
      </c>
      <c r="D64" s="33">
        <v>10368081.359999999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50864429.659999989</v>
      </c>
      <c r="D65" s="33">
        <v>49316562.769999988</v>
      </c>
      <c r="E65" s="1"/>
      <c r="F65" s="1"/>
      <c r="G65" s="1"/>
      <c r="H65" s="1"/>
      <c r="I65" s="1"/>
    </row>
    <row r="66" spans="1:9" ht="12.75" thickBot="1" x14ac:dyDescent="0.25">
      <c r="A66" s="1"/>
      <c r="B66" s="81"/>
      <c r="C66" s="82"/>
      <c r="D66" s="83"/>
      <c r="E66" s="1"/>
      <c r="F66" s="1"/>
      <c r="G66" s="1"/>
      <c r="H66" s="1"/>
      <c r="I66" s="1"/>
    </row>
    <row r="67" spans="1:9" ht="103.5" customHeight="1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8" customFormat="1" x14ac:dyDescent="0.2">
      <c r="B68" s="40" t="s">
        <v>53</v>
      </c>
      <c r="C68" s="41" t="s">
        <v>54</v>
      </c>
      <c r="D68" s="42"/>
    </row>
    <row r="69" spans="1:9" s="38" customFormat="1" x14ac:dyDescent="0.2">
      <c r="B69" s="43" t="s">
        <v>55</v>
      </c>
      <c r="C69" s="44" t="s">
        <v>56</v>
      </c>
      <c r="D69" s="45"/>
    </row>
    <row r="70" spans="1:9" s="38" customFormat="1" x14ac:dyDescent="0.2"/>
    <row r="71" spans="1:9" s="38" customFormat="1" ht="12.75" thickBot="1" x14ac:dyDescent="0.25"/>
    <row r="72" spans="1:9" s="38" customFormat="1" x14ac:dyDescent="0.2">
      <c r="B72" s="72" t="s">
        <v>57</v>
      </c>
      <c r="C72" s="73"/>
      <c r="D72" s="74"/>
    </row>
    <row r="73" spans="1:9" s="38" customFormat="1" x14ac:dyDescent="0.2">
      <c r="B73" s="75" t="s">
        <v>0</v>
      </c>
      <c r="C73" s="76"/>
      <c r="D73" s="77"/>
    </row>
    <row r="74" spans="1:9" s="38" customFormat="1" ht="12.75" thickBot="1" x14ac:dyDescent="0.25">
      <c r="B74" s="75" t="s">
        <v>51</v>
      </c>
      <c r="C74" s="76"/>
      <c r="D74" s="77"/>
    </row>
    <row r="75" spans="1:9" s="38" customFormat="1" ht="12.75" thickBot="1" x14ac:dyDescent="0.25">
      <c r="B75" s="46"/>
      <c r="C75" s="36" t="s">
        <v>50</v>
      </c>
      <c r="D75" s="37" t="s">
        <v>49</v>
      </c>
    </row>
    <row r="76" spans="1:9" s="38" customFormat="1" x14ac:dyDescent="0.2">
      <c r="B76" s="66"/>
      <c r="C76" s="67"/>
      <c r="D76" s="68"/>
    </row>
    <row r="77" spans="1:9" s="38" customFormat="1" x14ac:dyDescent="0.2">
      <c r="B77" s="47" t="s">
        <v>1</v>
      </c>
      <c r="C77" s="48"/>
      <c r="D77" s="49"/>
    </row>
    <row r="78" spans="1:9" s="38" customFormat="1" x14ac:dyDescent="0.2">
      <c r="B78" s="50" t="s">
        <v>2</v>
      </c>
      <c r="C78" s="51">
        <f>SUM(C79:C88)</f>
        <v>1672239.03</v>
      </c>
      <c r="D78" s="52">
        <f>SUM(D79:D88)</f>
        <v>0</v>
      </c>
    </row>
    <row r="79" spans="1:9" s="38" customFormat="1" x14ac:dyDescent="0.2">
      <c r="B79" s="53" t="s">
        <v>3</v>
      </c>
      <c r="C79" s="9">
        <v>0</v>
      </c>
      <c r="D79" s="21">
        <v>0</v>
      </c>
    </row>
    <row r="80" spans="1:9" s="38" customFormat="1" x14ac:dyDescent="0.2">
      <c r="B80" s="53" t="s">
        <v>4</v>
      </c>
      <c r="C80" s="9">
        <v>0</v>
      </c>
      <c r="D80" s="21">
        <v>0</v>
      </c>
    </row>
    <row r="81" spans="2:4" s="38" customFormat="1" x14ac:dyDescent="0.2">
      <c r="B81" s="53" t="s">
        <v>5</v>
      </c>
      <c r="C81" s="9">
        <v>0</v>
      </c>
      <c r="D81" s="21">
        <v>0</v>
      </c>
    </row>
    <row r="82" spans="2:4" s="39" customFormat="1" x14ac:dyDescent="0.2">
      <c r="B82" s="53" t="s">
        <v>6</v>
      </c>
      <c r="C82" s="9">
        <v>0</v>
      </c>
      <c r="D82" s="21">
        <v>0</v>
      </c>
    </row>
    <row r="83" spans="2:4" s="39" customFormat="1" x14ac:dyDescent="0.2">
      <c r="B83" s="53" t="s">
        <v>7</v>
      </c>
      <c r="C83" s="9">
        <v>0</v>
      </c>
      <c r="D83" s="21">
        <v>0</v>
      </c>
    </row>
    <row r="84" spans="2:4" s="39" customFormat="1" x14ac:dyDescent="0.2">
      <c r="B84" s="53" t="s">
        <v>8</v>
      </c>
      <c r="C84" s="9">
        <v>0</v>
      </c>
      <c r="D84" s="21">
        <v>0</v>
      </c>
    </row>
    <row r="85" spans="2:4" s="39" customFormat="1" x14ac:dyDescent="0.2">
      <c r="B85" s="53" t="s">
        <v>9</v>
      </c>
      <c r="C85" s="9">
        <v>0</v>
      </c>
      <c r="D85" s="21">
        <v>0</v>
      </c>
    </row>
    <row r="86" spans="2:4" s="39" customFormat="1" ht="24" x14ac:dyDescent="0.2">
      <c r="B86" s="53" t="s">
        <v>10</v>
      </c>
      <c r="C86" s="9">
        <v>0</v>
      </c>
      <c r="D86" s="21">
        <v>0</v>
      </c>
    </row>
    <row r="87" spans="2:4" s="39" customFormat="1" ht="24" x14ac:dyDescent="0.2">
      <c r="B87" s="53" t="s">
        <v>11</v>
      </c>
      <c r="C87" s="9">
        <v>0</v>
      </c>
      <c r="D87" s="21">
        <v>0</v>
      </c>
    </row>
    <row r="88" spans="2:4" s="39" customFormat="1" x14ac:dyDescent="0.2">
      <c r="B88" s="53" t="s">
        <v>12</v>
      </c>
      <c r="C88" s="65">
        <v>1672239.03</v>
      </c>
      <c r="D88" s="21">
        <v>0</v>
      </c>
    </row>
    <row r="89" spans="2:4" s="39" customFormat="1" x14ac:dyDescent="0.2">
      <c r="B89" s="50" t="s">
        <v>13</v>
      </c>
      <c r="C89" s="51">
        <f>SUM(C90:C105)</f>
        <v>0</v>
      </c>
      <c r="D89" s="52">
        <f>SUM(D90:D105)</f>
        <v>573605.57999999996</v>
      </c>
    </row>
    <row r="90" spans="2:4" s="39" customFormat="1" x14ac:dyDescent="0.2">
      <c r="B90" s="53" t="s">
        <v>14</v>
      </c>
      <c r="C90" s="9">
        <v>0</v>
      </c>
      <c r="D90" s="21">
        <v>0</v>
      </c>
    </row>
    <row r="91" spans="2:4" s="39" customFormat="1" x14ac:dyDescent="0.2">
      <c r="B91" s="53" t="s">
        <v>15</v>
      </c>
      <c r="C91" s="9">
        <v>0</v>
      </c>
      <c r="D91" s="21">
        <v>0</v>
      </c>
    </row>
    <row r="92" spans="2:4" s="39" customFormat="1" x14ac:dyDescent="0.2">
      <c r="B92" s="53" t="s">
        <v>16</v>
      </c>
      <c r="C92" s="9">
        <v>0</v>
      </c>
      <c r="D92" s="21">
        <v>0</v>
      </c>
    </row>
    <row r="93" spans="2:4" s="39" customFormat="1" x14ac:dyDescent="0.2">
      <c r="B93" s="53" t="s">
        <v>17</v>
      </c>
      <c r="C93" s="9">
        <v>0</v>
      </c>
      <c r="D93" s="21">
        <v>0</v>
      </c>
    </row>
    <row r="94" spans="2:4" s="39" customFormat="1" x14ac:dyDescent="0.2">
      <c r="B94" s="53" t="s">
        <v>18</v>
      </c>
      <c r="C94" s="9">
        <v>0</v>
      </c>
      <c r="D94" s="21">
        <v>0</v>
      </c>
    </row>
    <row r="95" spans="2:4" s="39" customFormat="1" x14ac:dyDescent="0.2">
      <c r="B95" s="53" t="s">
        <v>19</v>
      </c>
      <c r="C95" s="9">
        <v>0</v>
      </c>
      <c r="D95" s="21">
        <v>0</v>
      </c>
    </row>
    <row r="96" spans="2:4" s="39" customFormat="1" x14ac:dyDescent="0.2">
      <c r="B96" s="53" t="s">
        <v>20</v>
      </c>
      <c r="C96" s="9">
        <v>0</v>
      </c>
      <c r="D96" s="21">
        <v>0</v>
      </c>
    </row>
    <row r="97" spans="2:4" s="39" customFormat="1" x14ac:dyDescent="0.2">
      <c r="B97" s="53" t="s">
        <v>21</v>
      </c>
      <c r="C97" s="9">
        <v>0</v>
      </c>
      <c r="D97" s="21">
        <v>0</v>
      </c>
    </row>
    <row r="98" spans="2:4" s="39" customFormat="1" x14ac:dyDescent="0.2">
      <c r="B98" s="53" t="s">
        <v>22</v>
      </c>
      <c r="C98" s="9">
        <v>0</v>
      </c>
      <c r="D98" s="21">
        <v>0</v>
      </c>
    </row>
    <row r="99" spans="2:4" s="39" customFormat="1" x14ac:dyDescent="0.2">
      <c r="B99" s="53" t="s">
        <v>23</v>
      </c>
      <c r="C99" s="9">
        <v>0</v>
      </c>
      <c r="D99" s="21">
        <v>0</v>
      </c>
    </row>
    <row r="100" spans="2:4" s="39" customFormat="1" x14ac:dyDescent="0.2">
      <c r="B100" s="53" t="s">
        <v>24</v>
      </c>
      <c r="C100" s="9">
        <v>0</v>
      </c>
      <c r="D100" s="21">
        <v>0</v>
      </c>
    </row>
    <row r="101" spans="2:4" s="39" customFormat="1" x14ac:dyDescent="0.2">
      <c r="B101" s="53" t="s">
        <v>25</v>
      </c>
      <c r="C101" s="9">
        <v>0</v>
      </c>
      <c r="D101" s="21">
        <v>0</v>
      </c>
    </row>
    <row r="102" spans="2:4" s="39" customFormat="1" x14ac:dyDescent="0.2">
      <c r="B102" s="53" t="s">
        <v>46</v>
      </c>
      <c r="C102" s="9">
        <v>0</v>
      </c>
      <c r="D102" s="21">
        <v>0</v>
      </c>
    </row>
    <row r="103" spans="2:4" s="39" customFormat="1" x14ac:dyDescent="0.2">
      <c r="B103" s="53" t="s">
        <v>26</v>
      </c>
      <c r="C103" s="9">
        <v>0</v>
      </c>
      <c r="D103" s="21">
        <v>0</v>
      </c>
    </row>
    <row r="104" spans="2:4" s="39" customFormat="1" x14ac:dyDescent="0.2">
      <c r="B104" s="53" t="s">
        <v>27</v>
      </c>
      <c r="C104" s="9">
        <v>0</v>
      </c>
      <c r="D104" s="21">
        <v>0</v>
      </c>
    </row>
    <row r="105" spans="2:4" s="39" customFormat="1" x14ac:dyDescent="0.2">
      <c r="B105" s="53" t="s">
        <v>28</v>
      </c>
      <c r="C105" s="9">
        <v>0</v>
      </c>
      <c r="D105" s="21">
        <v>573605.57999999996</v>
      </c>
    </row>
    <row r="106" spans="2:4" s="39" customFormat="1" x14ac:dyDescent="0.2">
      <c r="B106" s="54" t="s">
        <v>29</v>
      </c>
      <c r="C106" s="55">
        <f>C78-C89</f>
        <v>1672239.03</v>
      </c>
      <c r="D106" s="56">
        <f>SUM(D78-D89)</f>
        <v>-573605.57999999996</v>
      </c>
    </row>
    <row r="107" spans="2:4" s="39" customFormat="1" x14ac:dyDescent="0.2">
      <c r="B107" s="66"/>
      <c r="C107" s="67"/>
      <c r="D107" s="68"/>
    </row>
    <row r="108" spans="2:4" s="39" customFormat="1" x14ac:dyDescent="0.2">
      <c r="B108" s="47" t="s">
        <v>47</v>
      </c>
      <c r="C108" s="48"/>
      <c r="D108" s="49"/>
    </row>
    <row r="109" spans="2:4" s="39" customFormat="1" x14ac:dyDescent="0.2">
      <c r="B109" s="50" t="s">
        <v>2</v>
      </c>
      <c r="C109" s="57">
        <f>SUM(C110:C112)</f>
        <v>0</v>
      </c>
      <c r="D109" s="58">
        <f>SUM(D110:D112)</f>
        <v>0</v>
      </c>
    </row>
    <row r="110" spans="2:4" s="39" customFormat="1" x14ac:dyDescent="0.2">
      <c r="B110" s="59" t="s">
        <v>30</v>
      </c>
      <c r="C110" s="10">
        <v>0</v>
      </c>
      <c r="D110" s="26">
        <v>0</v>
      </c>
    </row>
    <row r="111" spans="2:4" s="39" customFormat="1" x14ac:dyDescent="0.2">
      <c r="B111" s="59" t="s">
        <v>32</v>
      </c>
      <c r="C111" s="10">
        <v>0</v>
      </c>
      <c r="D111" s="26">
        <v>0</v>
      </c>
    </row>
    <row r="112" spans="2:4" s="39" customFormat="1" x14ac:dyDescent="0.2">
      <c r="B112" s="59" t="s">
        <v>33</v>
      </c>
      <c r="C112" s="10">
        <v>0</v>
      </c>
      <c r="D112" s="26">
        <v>0</v>
      </c>
    </row>
    <row r="113" spans="2:4" s="39" customFormat="1" x14ac:dyDescent="0.2">
      <c r="B113" s="50" t="s">
        <v>13</v>
      </c>
      <c r="C113" s="57">
        <f>SUM(C114:C116)</f>
        <v>0</v>
      </c>
      <c r="D113" s="58">
        <f>SUM(D114:D116)</f>
        <v>0</v>
      </c>
    </row>
    <row r="114" spans="2:4" s="39" customFormat="1" x14ac:dyDescent="0.2">
      <c r="B114" s="59" t="s">
        <v>30</v>
      </c>
      <c r="C114" s="10">
        <v>0</v>
      </c>
      <c r="D114" s="26">
        <v>0</v>
      </c>
    </row>
    <row r="115" spans="2:4" s="39" customFormat="1" x14ac:dyDescent="0.2">
      <c r="B115" s="59" t="s">
        <v>32</v>
      </c>
      <c r="C115" s="10">
        <v>0</v>
      </c>
      <c r="D115" s="26">
        <v>0</v>
      </c>
    </row>
    <row r="116" spans="2:4" s="39" customFormat="1" x14ac:dyDescent="0.2">
      <c r="B116" s="59" t="s">
        <v>34</v>
      </c>
      <c r="C116" s="10">
        <v>0</v>
      </c>
      <c r="D116" s="26">
        <v>0</v>
      </c>
    </row>
    <row r="117" spans="2:4" s="39" customFormat="1" x14ac:dyDescent="0.2">
      <c r="B117" s="54" t="s">
        <v>35</v>
      </c>
      <c r="C117" s="57">
        <f>C109-C113</f>
        <v>0</v>
      </c>
      <c r="D117" s="58">
        <f>D109-D113</f>
        <v>0</v>
      </c>
    </row>
    <row r="118" spans="2:4" s="39" customFormat="1" x14ac:dyDescent="0.2">
      <c r="B118" s="66"/>
      <c r="C118" s="67"/>
      <c r="D118" s="68"/>
    </row>
    <row r="119" spans="2:4" s="39" customFormat="1" x14ac:dyDescent="0.2">
      <c r="B119" s="47" t="s">
        <v>36</v>
      </c>
      <c r="C119" s="48"/>
      <c r="D119" s="49"/>
    </row>
    <row r="120" spans="2:4" s="39" customFormat="1" x14ac:dyDescent="0.2">
      <c r="B120" s="50" t="s">
        <v>2</v>
      </c>
      <c r="C120" s="12">
        <f>SUM(C121+C124)</f>
        <v>0</v>
      </c>
      <c r="D120" s="33">
        <f>SUM(D121+D124)</f>
        <v>0</v>
      </c>
    </row>
    <row r="121" spans="2:4" s="39" customFormat="1" x14ac:dyDescent="0.2">
      <c r="B121" s="59" t="s">
        <v>37</v>
      </c>
      <c r="C121" s="11">
        <f>SUM(C122+C123)</f>
        <v>0</v>
      </c>
      <c r="D121" s="30">
        <f>SUM(D122+D123)</f>
        <v>0</v>
      </c>
    </row>
    <row r="122" spans="2:4" s="39" customFormat="1" x14ac:dyDescent="0.2">
      <c r="B122" s="60" t="s">
        <v>38</v>
      </c>
      <c r="C122" s="11">
        <v>0</v>
      </c>
      <c r="D122" s="30">
        <v>0</v>
      </c>
    </row>
    <row r="123" spans="2:4" s="39" customFormat="1" x14ac:dyDescent="0.2">
      <c r="B123" s="60" t="s">
        <v>39</v>
      </c>
      <c r="C123" s="9">
        <v>0</v>
      </c>
      <c r="D123" s="21">
        <v>0</v>
      </c>
    </row>
    <row r="124" spans="2:4" s="39" customFormat="1" x14ac:dyDescent="0.2">
      <c r="B124" s="59" t="s">
        <v>40</v>
      </c>
      <c r="C124" s="9">
        <v>0</v>
      </c>
      <c r="D124" s="21">
        <v>0</v>
      </c>
    </row>
    <row r="125" spans="2:4" s="39" customFormat="1" x14ac:dyDescent="0.2">
      <c r="B125" s="50" t="s">
        <v>13</v>
      </c>
      <c r="C125" s="51">
        <f>SUM(C126+C129)</f>
        <v>0</v>
      </c>
      <c r="D125" s="52">
        <f>SUM(D126+D129)</f>
        <v>0</v>
      </c>
    </row>
    <row r="126" spans="2:4" s="39" customFormat="1" x14ac:dyDescent="0.2">
      <c r="B126" s="59" t="s">
        <v>41</v>
      </c>
      <c r="C126" s="61">
        <f>SUM(C127+C128)</f>
        <v>0</v>
      </c>
      <c r="D126" s="62">
        <f>SUM(D127+D128)</f>
        <v>0</v>
      </c>
    </row>
    <row r="127" spans="2:4" s="39" customFormat="1" x14ac:dyDescent="0.2">
      <c r="B127" s="60" t="s">
        <v>38</v>
      </c>
      <c r="C127" s="11">
        <v>0</v>
      </c>
      <c r="D127" s="30">
        <v>0</v>
      </c>
    </row>
    <row r="128" spans="2:4" s="39" customFormat="1" x14ac:dyDescent="0.2">
      <c r="B128" s="60" t="s">
        <v>39</v>
      </c>
      <c r="C128" s="11">
        <v>0</v>
      </c>
      <c r="D128" s="30">
        <v>0</v>
      </c>
    </row>
    <row r="129" spans="2:4" s="39" customFormat="1" x14ac:dyDescent="0.2">
      <c r="B129" s="59" t="s">
        <v>42</v>
      </c>
      <c r="C129" s="11">
        <v>0</v>
      </c>
      <c r="D129" s="30">
        <v>0</v>
      </c>
    </row>
    <row r="130" spans="2:4" s="39" customFormat="1" x14ac:dyDescent="0.2">
      <c r="B130" s="54" t="s">
        <v>43</v>
      </c>
      <c r="C130" s="12">
        <f>C120-C125</f>
        <v>0</v>
      </c>
      <c r="D130" s="33">
        <f>D120-D125</f>
        <v>0</v>
      </c>
    </row>
    <row r="131" spans="2:4" s="39" customFormat="1" x14ac:dyDescent="0.2">
      <c r="B131" s="66"/>
      <c r="C131" s="67"/>
      <c r="D131" s="68"/>
    </row>
    <row r="132" spans="2:4" s="39" customFormat="1" x14ac:dyDescent="0.2">
      <c r="B132" s="54" t="s">
        <v>48</v>
      </c>
      <c r="C132" s="55">
        <f>SUM(C130,C117,C106)</f>
        <v>1672239.03</v>
      </c>
      <c r="D132" s="63">
        <f>SUM(D130,D117,D106)</f>
        <v>-573605.57999999996</v>
      </c>
    </row>
    <row r="133" spans="2:4" s="39" customFormat="1" x14ac:dyDescent="0.2">
      <c r="B133" s="66"/>
      <c r="C133" s="67"/>
      <c r="D133" s="68"/>
    </row>
    <row r="134" spans="2:4" s="39" customFormat="1" x14ac:dyDescent="0.2">
      <c r="B134" s="54" t="s">
        <v>44</v>
      </c>
      <c r="C134" s="12">
        <v>299449.5</v>
      </c>
      <c r="D134" s="33">
        <v>873055.08</v>
      </c>
    </row>
    <row r="135" spans="2:4" s="39" customFormat="1" x14ac:dyDescent="0.2">
      <c r="B135" s="64" t="s">
        <v>45</v>
      </c>
      <c r="C135" s="12">
        <v>1971688.53</v>
      </c>
      <c r="D135" s="33">
        <v>299449.5</v>
      </c>
    </row>
    <row r="136" spans="2:4" s="39" customFormat="1" ht="12.75" thickBot="1" x14ac:dyDescent="0.25">
      <c r="B136" s="69"/>
      <c r="C136" s="70"/>
      <c r="D136" s="71"/>
    </row>
    <row r="137" spans="2:4" s="39" customFormat="1" ht="105" customHeight="1" x14ac:dyDescent="0.2">
      <c r="B137" s="38"/>
      <c r="C137" s="38"/>
      <c r="D137" s="38"/>
    </row>
    <row r="138" spans="2:4" s="39" customFormat="1" x14ac:dyDescent="0.2">
      <c r="B138" s="40" t="s">
        <v>53</v>
      </c>
      <c r="C138" s="41" t="s">
        <v>54</v>
      </c>
      <c r="D138" s="42"/>
    </row>
    <row r="139" spans="2:4" s="39" customFormat="1" x14ac:dyDescent="0.2">
      <c r="B139" s="43" t="s">
        <v>55</v>
      </c>
      <c r="C139" s="44" t="s">
        <v>56</v>
      </c>
      <c r="D139" s="45"/>
    </row>
    <row r="140" spans="2:4" s="39" customFormat="1" x14ac:dyDescent="0.2">
      <c r="B140" s="38"/>
      <c r="C140" s="38"/>
      <c r="D140" s="38"/>
    </row>
    <row r="141" spans="2:4" s="39" customFormat="1" x14ac:dyDescent="0.2"/>
    <row r="142" spans="2:4" s="39" customFormat="1" x14ac:dyDescent="0.2"/>
    <row r="143" spans="2:4" s="39" customFormat="1" x14ac:dyDescent="0.2"/>
    <row r="144" spans="2:4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18">
    <mergeCell ref="B61:D61"/>
    <mergeCell ref="B63:D63"/>
    <mergeCell ref="B66:D66"/>
    <mergeCell ref="B2:D2"/>
    <mergeCell ref="B3:D3"/>
    <mergeCell ref="B4:D4"/>
    <mergeCell ref="B6:D6"/>
    <mergeCell ref="B37:D37"/>
    <mergeCell ref="B48:D48"/>
    <mergeCell ref="B118:D118"/>
    <mergeCell ref="B131:D131"/>
    <mergeCell ref="B133:D133"/>
    <mergeCell ref="B136:D136"/>
    <mergeCell ref="B72:D72"/>
    <mergeCell ref="B73:D73"/>
    <mergeCell ref="B74:D74"/>
    <mergeCell ref="B76:D76"/>
    <mergeCell ref="B107:D107"/>
  </mergeCells>
  <pageMargins left="0.7" right="0.7" top="0.75" bottom="0.75" header="0.3" footer="0.3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2023-01-31T02:09:52Z</cp:lastPrinted>
  <dcterms:created xsi:type="dcterms:W3CDTF">2019-12-03T19:09:42Z</dcterms:created>
  <dcterms:modified xsi:type="dcterms:W3CDTF">2023-01-31T15:27:35Z</dcterms:modified>
</cp:coreProperties>
</file>