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2\4to TRIMESTRE\revisados osmar\"/>
    </mc:Choice>
  </mc:AlternateContent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0" yWindow="0" windowWidth="20490" windowHeight="7155"/>
  </bookViews>
  <sheets>
    <sheet name="EACT" sheetId="1" r:id="rId1"/>
  </sheets>
  <definedNames>
    <definedName name="ANEXO">#REF!</definedName>
    <definedName name="_xlnm.Print_Area" localSheetId="0">EACT!$A$1:$G$66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6" i="1" l="1"/>
  <c r="E126" i="1"/>
  <c r="F119" i="1"/>
  <c r="E119" i="1"/>
  <c r="F113" i="1"/>
  <c r="E113" i="1"/>
  <c r="F109" i="1"/>
  <c r="E109" i="1"/>
  <c r="F99" i="1"/>
  <c r="E99" i="1"/>
  <c r="F95" i="1"/>
  <c r="E95" i="1"/>
  <c r="E129" i="1" s="1"/>
  <c r="F85" i="1"/>
  <c r="E85" i="1"/>
  <c r="F82" i="1"/>
  <c r="E82" i="1"/>
  <c r="F74" i="1"/>
  <c r="E74" i="1"/>
  <c r="F129" i="1" l="1"/>
  <c r="E92" i="1"/>
  <c r="E131" i="1" s="1"/>
  <c r="F92" i="1"/>
  <c r="F59" i="1"/>
  <c r="E59" i="1"/>
  <c r="F52" i="1"/>
  <c r="E52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F131" i="1" l="1"/>
  <c r="E62" i="1"/>
  <c r="F25" i="1"/>
  <c r="F62" i="1"/>
  <c r="E25" i="1"/>
  <c r="E64" i="1" s="1"/>
  <c r="F64" i="1" l="1"/>
</calcChain>
</file>

<file path=xl/sharedStrings.xml><?xml version="1.0" encoding="utf-8"?>
<sst xmlns="http://schemas.openxmlformats.org/spreadsheetml/2006/main" count="129" uniqueCount="66">
  <si>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</si>
  <si>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</si>
  <si>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</si>
  <si>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</si>
  <si>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</si>
  <si>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</si>
  <si>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</si>
  <si>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</si>
  <si>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</si>
  <si>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</si>
  <si>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</si>
  <si>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</si>
  <si>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</si>
  <si>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</si>
  <si>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</si>
  <si>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</si>
  <si>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</si>
  <si>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</si>
  <si>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</si>
  <si>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</si>
  <si>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</si>
  <si>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</si>
  <si>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</si>
  <si>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</si>
  <si>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</si>
  <si>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</si>
  <si>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</si>
  <si>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</si>
  <si>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</si>
  <si>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</si>
  <si>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</si>
  <si>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</si>
  <si>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</si>
  <si>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</si>
  <si>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</si>
  <si>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</si>
  <si>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</si>
  <si>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</si>
  <si>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</si>
  <si>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</si>
  <si>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</si>
  <si>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</si>
  <si>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</si>
  <si>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</si>
  <si>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</si>
  <si>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</si>
  <si>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</si>
  <si>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</si>
  <si>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</si>
  <si>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</si>
  <si>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</si>
  <si>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</si>
  <si>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</si>
  <si>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</si>
  <si>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</si>
  <si>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</si>
  <si>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</si>
  <si>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2021</t>
  </si>
  <si>
    <t>2022</t>
  </si>
  <si>
    <t>Instituto Municipal de Pensiones</t>
  </si>
  <si>
    <t>Del 1 de Enero al 31 de Diciembre de 2022 y del 01 de enero al 31 de diciembre de 2021</t>
  </si>
  <si>
    <t>Ing. Juan Antonio Gonzalez Villaseñor</t>
  </si>
  <si>
    <t>C.P. Silvia Guadalupe Valdez Gomez</t>
  </si>
  <si>
    <t xml:space="preserve">Director </t>
  </si>
  <si>
    <t>Subdirectora Administrativa</t>
  </si>
  <si>
    <t>Fideicomiso de Inversión y Administración del Fondo 2003829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</si>
</sst>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3" fillId="0" borderId="0" xfId="0" applyNumberFormat="1" applyFont="1" applyBorder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Fill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4" xfId="0" applyFont="1" applyBorder="1" applyAlignment="1" applyProtection="1">
      <alignment horizontal="justify" vertical="center" wrapText="1"/>
      <protection locked="0"/>
    </xf>
    <xf numFmtId="0" fontId="2" fillId="0" borderId="0" xfId="0" applyFont="1" applyBorder="1" applyAlignment="1" applyProtection="1">
      <alignment horizontal="justify"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4" fontId="4" fillId="0" borderId="0" xfId="1" applyNumberFormat="1" applyFont="1" applyBorder="1" applyAlignment="1" applyProtection="1">
      <alignment horizontal="right" vertical="center" wrapText="1"/>
      <protection locked="0"/>
    </xf>
    <xf numFmtId="4" fontId="2" fillId="0" borderId="5" xfId="1" applyNumberFormat="1" applyFont="1" applyBorder="1" applyAlignment="1" applyProtection="1">
      <alignment horizontal="right" vertical="center" wrapText="1"/>
      <protection locked="0"/>
    </xf>
    <xf numFmtId="0" fontId="2" fillId="0" borderId="4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4" fontId="2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2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0" applyFont="1" applyFill="1" applyBorder="1" applyAlignment="1" applyProtection="1">
      <alignment horizontal="left" vertical="center" inden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left" vertical="center" indent="1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4" xfId="0" applyFont="1" applyFill="1" applyBorder="1" applyAlignment="1" applyProtection="1">
      <alignment horizontal="justify" vertical="center" wrapText="1"/>
      <protection locked="0"/>
    </xf>
    <xf numFmtId="0" fontId="4" fillId="0" borderId="0" xfId="0" applyFont="1" applyFill="1" applyBorder="1" applyAlignment="1" applyProtection="1">
      <alignment horizontal="justify" vertical="center" wrapText="1"/>
      <protection locked="0"/>
    </xf>
    <xf numFmtId="0" fontId="4" fillId="0" borderId="5" xfId="0" applyFont="1" applyBorder="1" applyProtection="1">
      <protection locked="0"/>
    </xf>
    <xf numFmtId="0" fontId="4" fillId="0" borderId="6" xfId="0" applyFont="1" applyFill="1" applyBorder="1" applyAlignment="1" applyProtection="1">
      <alignment horizontal="justify" vertical="center" wrapText="1"/>
      <protection locked="0"/>
    </xf>
    <xf numFmtId="0" fontId="4" fillId="0" borderId="7" xfId="0" applyFont="1" applyFill="1" applyBorder="1" applyAlignment="1" applyProtection="1">
      <alignment horizontal="justify" vertical="center" wrapText="1"/>
      <protection locked="0"/>
    </xf>
    <xf numFmtId="4" fontId="4" fillId="0" borderId="7" xfId="0" applyNumberFormat="1" applyFont="1" applyBorder="1" applyAlignment="1" applyProtection="1">
      <alignment horizontal="right" vertical="center" wrapText="1"/>
      <protection locked="0"/>
    </xf>
    <xf numFmtId="4" fontId="4" fillId="0" borderId="8" xfId="0" applyNumberFormat="1" applyFont="1" applyBorder="1" applyAlignment="1" applyProtection="1">
      <alignment horizontal="right" vertical="center" wrapText="1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protection locked="0"/>
    </xf>
    <xf numFmtId="0" fontId="0" fillId="0" borderId="0" xfId="0" applyProtection="1">
      <protection locked="0"/>
    </xf>
    <xf numFmtId="0" fontId="6" fillId="3" borderId="9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vertical="top" wrapText="1"/>
      <protection locked="0"/>
    </xf>
    <xf numFmtId="0" fontId="4" fillId="3" borderId="0" xfId="0" applyFont="1" applyFill="1" applyAlignment="1" applyProtection="1">
      <alignment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0" fillId="0" borderId="9" xfId="0" applyBorder="1" applyProtection="1">
      <protection locked="0"/>
    </xf>
    <xf numFmtId="0" fontId="4" fillId="0" borderId="9" xfId="0" applyFont="1" applyBorder="1" applyProtection="1">
      <protection locked="0"/>
    </xf>
    <xf numFmtId="0" fontId="4" fillId="0" borderId="4" xfId="0" applyFont="1" applyFill="1" applyBorder="1" applyAlignment="1" applyProtection="1">
      <alignment horizontal="justify" vertical="center" wrapText="1"/>
      <protection locked="0"/>
    </xf>
    <xf numFmtId="0" fontId="4" fillId="0" borderId="0" xfId="0" applyFont="1" applyFill="1" applyBorder="1" applyAlignment="1" applyProtection="1">
      <alignment horizontal="justify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 indent="1"/>
      <protection locked="0"/>
    </xf>
    <xf numFmtId="0" fontId="4" fillId="0" borderId="0" xfId="0" applyFont="1" applyFill="1" applyBorder="1" applyAlignment="1" applyProtection="1">
      <alignment horizontal="left" vertical="center" wrapText="1" indent="1"/>
      <protection locked="0"/>
    </xf>
    <xf numFmtId="0" fontId="4" fillId="0" borderId="4" xfId="0" applyFont="1" applyFill="1" applyBorder="1" applyAlignment="1" applyProtection="1">
      <alignment horizontal="left" vertical="top" wrapText="1" indent="1"/>
      <protection locked="0"/>
    </xf>
    <xf numFmtId="0" fontId="4" fillId="0" borderId="0" xfId="0" applyFont="1" applyFill="1" applyBorder="1" applyAlignment="1" applyProtection="1">
      <alignment horizontal="left" vertical="top" wrapText="1" inden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top" wrapText="1" indent="1"/>
    </xf>
    <xf numFmtId="0" fontId="4" fillId="0" borderId="0" xfId="0" applyFont="1" applyFill="1" applyBorder="1" applyAlignment="1">
      <alignment horizontal="left" vertical="top" wrapText="1" inden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1521618</xdr:colOff>
      <xdr:row>65</xdr:row>
      <xdr:rowOff>314325</xdr:rowOff>
    </xdr:from>
    <xdr:to>
      <xdr:col>5</xdr:col>
      <xdr:colOff>555521</xdr:colOff>
      <xdr:row>65</xdr:row>
      <xdr:rowOff>1476375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xmlns="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605462" y="12422981"/>
          <a:ext cx="239146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154782</xdr:colOff>
      <xdr:row>65</xdr:row>
      <xdr:rowOff>178593</xdr:rowOff>
    </xdr:from>
    <xdr:to>
      <xdr:col>1</xdr:col>
      <xdr:colOff>2155032</xdr:colOff>
      <xdr:row>65</xdr:row>
      <xdr:rowOff>1489210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xmlns="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2" y="12287249"/>
          <a:ext cx="2226469" cy="1310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1462088</xdr:colOff>
      <xdr:row>132</xdr:row>
      <xdr:rowOff>40482</xdr:rowOff>
    </xdr:from>
    <xdr:to>
      <xdr:col>5</xdr:col>
      <xdr:colOff>333376</xdr:colOff>
      <xdr:row>132</xdr:row>
      <xdr:rowOff>1123515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831682" y="24067295"/>
          <a:ext cx="2228850" cy="1083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59531</xdr:colOff>
      <xdr:row>132</xdr:row>
      <xdr:rowOff>59531</xdr:rowOff>
    </xdr:from>
    <xdr:to>
      <xdr:col>1</xdr:col>
      <xdr:colOff>1964531</xdr:colOff>
      <xdr:row>132</xdr:row>
      <xdr:rowOff>1180914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xmlns="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4086344"/>
          <a:ext cx="1905000" cy="1121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CT">
    <pageSetUpPr fitToPage="1"/>
  </sheetPr>
  <dimension ref="A1:F887"/>
  <sheetViews>
    <sheetView tabSelected="1" topLeftCell="A58" zoomScale="80" zoomScaleNormal="80" workbookViewId="0">
      <selection activeCell="E131" sqref="E131"/>
    </sheetView>
  </sheetViews>
  <sheetFormatPr baseColWidth="10" defaultColWidth="11.5703125" defaultRowHeight="12" x14ac:dyDescent="0.2"/>
  <cols>
    <col min="1" max="1" width="3.42578125" style="28" customWidth="1"/>
    <col min="2" max="2" width="33.140625" style="28" customWidth="1"/>
    <col min="3" max="4" width="29" style="28" customWidth="1"/>
    <col min="5" max="5" width="21.42578125" style="28" customWidth="1"/>
    <col min="6" max="6" width="19.140625" style="28" customWidth="1"/>
    <col min="7" max="7" width="4" style="28" customWidth="1"/>
    <col min="8" max="16384" width="11.5703125" style="28"/>
  </cols>
  <sheetData>
    <row r="1" spans="2:6" ht="18" customHeight="1" thickBot="1" x14ac:dyDescent="0.25"/>
    <row r="2" spans="2:6" x14ac:dyDescent="0.2">
      <c r="B2" s="70" t="s">
        <v>59</v>
      </c>
      <c r="C2" s="71"/>
      <c r="D2" s="71"/>
      <c r="E2" s="71"/>
      <c r="F2" s="72"/>
    </row>
    <row r="3" spans="2:6" ht="15" customHeight="1" x14ac:dyDescent="0.2">
      <c r="B3" s="85" t="s">
        <v>0</v>
      </c>
      <c r="C3" s="86"/>
      <c r="D3" s="86"/>
      <c r="E3" s="86"/>
      <c r="F3" s="87"/>
    </row>
    <row r="4" spans="2:6" ht="15.75" customHeight="1" thickBot="1" x14ac:dyDescent="0.25">
      <c r="B4" s="76" t="s">
        <v>60</v>
      </c>
      <c r="C4" s="77"/>
      <c r="D4" s="77"/>
      <c r="E4" s="77"/>
      <c r="F4" s="78"/>
    </row>
    <row r="5" spans="2:6" x14ac:dyDescent="0.2">
      <c r="B5" s="14"/>
      <c r="C5" s="1"/>
      <c r="D5" s="1"/>
      <c r="E5" s="11" t="s">
        <v>58</v>
      </c>
      <c r="F5" s="15" t="s">
        <v>57</v>
      </c>
    </row>
    <row r="6" spans="2:6" ht="22.5" customHeight="1" x14ac:dyDescent="0.2">
      <c r="B6" s="92" t="s">
        <v>1</v>
      </c>
      <c r="C6" s="93"/>
      <c r="D6" s="2"/>
      <c r="E6" s="3"/>
      <c r="F6" s="16"/>
    </row>
    <row r="7" spans="2:6" ht="15" customHeight="1" x14ac:dyDescent="0.2">
      <c r="B7" s="17" t="s">
        <v>2</v>
      </c>
      <c r="C7" s="4"/>
      <c r="D7" s="4"/>
      <c r="E7" s="5">
        <f>SUM(E8:E14)</f>
        <v>232796406.15000001</v>
      </c>
      <c r="F7" s="18">
        <f>SUM(F8:F14)</f>
        <v>222722489.75</v>
      </c>
    </row>
    <row r="8" spans="2:6" ht="14.65" customHeight="1" x14ac:dyDescent="0.2">
      <c r="B8" s="19" t="s">
        <v>3</v>
      </c>
      <c r="C8" s="6"/>
      <c r="D8" s="6"/>
      <c r="E8" s="12">
        <v>0</v>
      </c>
      <c r="F8" s="20">
        <v>0</v>
      </c>
    </row>
    <row r="9" spans="2:6" ht="14.65" customHeight="1" x14ac:dyDescent="0.2">
      <c r="B9" s="19" t="s">
        <v>4</v>
      </c>
      <c r="C9" s="6"/>
      <c r="D9" s="6"/>
      <c r="E9" s="12">
        <v>0</v>
      </c>
      <c r="F9" s="20">
        <v>0</v>
      </c>
    </row>
    <row r="10" spans="2:6" ht="14.65" customHeight="1" x14ac:dyDescent="0.2">
      <c r="B10" s="19" t="s">
        <v>5</v>
      </c>
      <c r="C10" s="6"/>
      <c r="D10" s="6"/>
      <c r="E10" s="12">
        <v>0</v>
      </c>
      <c r="F10" s="20">
        <v>0</v>
      </c>
    </row>
    <row r="11" spans="2:6" ht="14.65" customHeight="1" x14ac:dyDescent="0.2">
      <c r="B11" s="19" t="s">
        <v>6</v>
      </c>
      <c r="C11" s="6"/>
      <c r="D11" s="6"/>
      <c r="E11" s="12">
        <v>0</v>
      </c>
      <c r="F11" s="20">
        <v>0</v>
      </c>
    </row>
    <row r="12" spans="2:6" x14ac:dyDescent="0.2">
      <c r="B12" s="19" t="s">
        <v>7</v>
      </c>
      <c r="C12" s="6"/>
      <c r="D12" s="6"/>
      <c r="E12" s="12">
        <v>0</v>
      </c>
      <c r="F12" s="20">
        <v>0</v>
      </c>
    </row>
    <row r="13" spans="2:6" ht="14.65" customHeight="1" x14ac:dyDescent="0.2">
      <c r="B13" s="19" t="s">
        <v>8</v>
      </c>
      <c r="C13" s="6"/>
      <c r="D13" s="6"/>
      <c r="E13" s="12">
        <v>0</v>
      </c>
      <c r="F13" s="20">
        <v>0</v>
      </c>
    </row>
    <row r="14" spans="2:6" ht="14.65" customHeight="1" x14ac:dyDescent="0.2">
      <c r="B14" s="19" t="s">
        <v>9</v>
      </c>
      <c r="C14" s="6"/>
      <c r="D14" s="6"/>
      <c r="E14" s="12">
        <v>232796406.15000001</v>
      </c>
      <c r="F14" s="20">
        <v>222722489.75</v>
      </c>
    </row>
    <row r="15" spans="2:6" ht="35.25" customHeight="1" x14ac:dyDescent="0.2">
      <c r="B15" s="88" t="s">
        <v>10</v>
      </c>
      <c r="C15" s="89"/>
      <c r="D15" s="89"/>
      <c r="E15" s="5">
        <f>SUM(E16:E17)</f>
        <v>178500000</v>
      </c>
      <c r="F15" s="18">
        <f>SUM(F16:F17)</f>
        <v>250000000</v>
      </c>
    </row>
    <row r="16" spans="2:6" ht="24.75" customHeight="1" x14ac:dyDescent="0.2">
      <c r="B16" s="90" t="s">
        <v>11</v>
      </c>
      <c r="C16" s="91"/>
      <c r="D16" s="91"/>
      <c r="E16" s="12">
        <v>0</v>
      </c>
      <c r="F16" s="20">
        <v>0</v>
      </c>
    </row>
    <row r="17" spans="2:6" ht="14.65" customHeight="1" x14ac:dyDescent="0.2">
      <c r="B17" s="19" t="s">
        <v>12</v>
      </c>
      <c r="C17" s="8"/>
      <c r="D17" s="8"/>
      <c r="E17" s="12">
        <v>178500000</v>
      </c>
      <c r="F17" s="20">
        <v>250000000</v>
      </c>
    </row>
    <row r="18" spans="2:6" ht="14.65" customHeight="1" x14ac:dyDescent="0.2">
      <c r="B18" s="21" t="s">
        <v>13</v>
      </c>
      <c r="C18" s="9"/>
      <c r="D18" s="9"/>
      <c r="E18" s="5">
        <f>SUM(E19:E23)</f>
        <v>3340928.58</v>
      </c>
      <c r="F18" s="18">
        <f>SUM(F19:F23)</f>
        <v>680826.52</v>
      </c>
    </row>
    <row r="19" spans="2:6" ht="14.65" customHeight="1" x14ac:dyDescent="0.2">
      <c r="B19" s="19" t="s">
        <v>14</v>
      </c>
      <c r="C19" s="10"/>
      <c r="D19" s="10"/>
      <c r="E19" s="12">
        <v>3340928.58</v>
      </c>
      <c r="F19" s="20">
        <v>665726.52</v>
      </c>
    </row>
    <row r="20" spans="2:6" ht="15" customHeight="1" x14ac:dyDescent="0.2">
      <c r="B20" s="19" t="s">
        <v>15</v>
      </c>
      <c r="C20" s="10"/>
      <c r="D20" s="10"/>
      <c r="E20" s="12">
        <v>0</v>
      </c>
      <c r="F20" s="20">
        <v>0</v>
      </c>
    </row>
    <row r="21" spans="2:6" ht="15" customHeight="1" x14ac:dyDescent="0.2">
      <c r="B21" s="19" t="s">
        <v>16</v>
      </c>
      <c r="C21" s="10"/>
      <c r="D21" s="10"/>
      <c r="E21" s="12">
        <v>0</v>
      </c>
      <c r="F21" s="20">
        <v>0</v>
      </c>
    </row>
    <row r="22" spans="2:6" ht="15" customHeight="1" x14ac:dyDescent="0.2">
      <c r="B22" s="19" t="s">
        <v>17</v>
      </c>
      <c r="C22" s="10"/>
      <c r="D22" s="10"/>
      <c r="E22" s="12">
        <v>0</v>
      </c>
      <c r="F22" s="20">
        <v>0</v>
      </c>
    </row>
    <row r="23" spans="2:6" ht="14.65" customHeight="1" x14ac:dyDescent="0.2">
      <c r="B23" s="19" t="s">
        <v>18</v>
      </c>
      <c r="C23" s="10"/>
      <c r="D23" s="10"/>
      <c r="E23" s="12">
        <v>0</v>
      </c>
      <c r="F23" s="20">
        <v>15100</v>
      </c>
    </row>
    <row r="24" spans="2:6" ht="14.65" customHeight="1" x14ac:dyDescent="0.2">
      <c r="B24" s="22"/>
      <c r="C24" s="13"/>
      <c r="D24" s="13"/>
      <c r="E24" s="7"/>
      <c r="F24" s="29"/>
    </row>
    <row r="25" spans="2:6" ht="15" customHeight="1" x14ac:dyDescent="0.2">
      <c r="B25" s="21" t="s">
        <v>19</v>
      </c>
      <c r="C25" s="4"/>
      <c r="D25" s="4"/>
      <c r="E25" s="5">
        <f>SUM(E18,E15,E7)</f>
        <v>414637334.73000002</v>
      </c>
      <c r="F25" s="18">
        <f>SUM(F18,F15,F7)</f>
        <v>473403316.26999998</v>
      </c>
    </row>
    <row r="26" spans="2:6" x14ac:dyDescent="0.2">
      <c r="B26" s="22"/>
      <c r="C26" s="13"/>
      <c r="D26" s="13"/>
      <c r="E26" s="7"/>
      <c r="F26" s="23"/>
    </row>
    <row r="27" spans="2:6" ht="23.25" customHeight="1" x14ac:dyDescent="0.2">
      <c r="B27" s="17" t="s">
        <v>20</v>
      </c>
      <c r="C27" s="4"/>
      <c r="D27" s="4"/>
      <c r="E27" s="7"/>
      <c r="F27" s="23"/>
    </row>
    <row r="28" spans="2:6" ht="15" customHeight="1" x14ac:dyDescent="0.2">
      <c r="B28" s="17" t="s">
        <v>21</v>
      </c>
      <c r="C28" s="4"/>
      <c r="D28" s="4"/>
      <c r="E28" s="5">
        <f>SUM(E29:E31)</f>
        <v>425387865.98000002</v>
      </c>
      <c r="F28" s="18">
        <f>SUM(F29:F31)</f>
        <v>420360870.16000003</v>
      </c>
    </row>
    <row r="29" spans="2:6" x14ac:dyDescent="0.2">
      <c r="B29" s="19" t="s">
        <v>22</v>
      </c>
      <c r="C29" s="10"/>
      <c r="D29" s="10"/>
      <c r="E29" s="12">
        <v>77406698.689999998</v>
      </c>
      <c r="F29" s="20">
        <v>71515256.560000002</v>
      </c>
    </row>
    <row r="30" spans="2:6" x14ac:dyDescent="0.2">
      <c r="B30" s="19" t="s">
        <v>23</v>
      </c>
      <c r="C30" s="10"/>
      <c r="D30" s="10"/>
      <c r="E30" s="12">
        <v>190851996.28999999</v>
      </c>
      <c r="F30" s="20">
        <v>183382407.80000001</v>
      </c>
    </row>
    <row r="31" spans="2:6" x14ac:dyDescent="0.2">
      <c r="B31" s="19" t="s">
        <v>24</v>
      </c>
      <c r="C31" s="10"/>
      <c r="D31" s="10"/>
      <c r="E31" s="12">
        <v>157129171</v>
      </c>
      <c r="F31" s="20">
        <v>165463205.80000001</v>
      </c>
    </row>
    <row r="32" spans="2:6" ht="15" customHeight="1" x14ac:dyDescent="0.2">
      <c r="B32" s="21" t="s">
        <v>25</v>
      </c>
      <c r="C32" s="9"/>
      <c r="D32" s="9"/>
      <c r="E32" s="5">
        <f>SUM(E33:E41)</f>
        <v>0</v>
      </c>
      <c r="F32" s="18">
        <f>SUM(F33:F41)</f>
        <v>0</v>
      </c>
    </row>
    <row r="33" spans="2:6" ht="15" customHeight="1" x14ac:dyDescent="0.2">
      <c r="B33" s="83" t="s">
        <v>26</v>
      </c>
      <c r="C33" s="84"/>
      <c r="D33" s="84"/>
      <c r="E33" s="12">
        <v>0</v>
      </c>
      <c r="F33" s="20">
        <v>0</v>
      </c>
    </row>
    <row r="34" spans="2:6" ht="15" customHeight="1" x14ac:dyDescent="0.2">
      <c r="B34" s="83" t="s">
        <v>27</v>
      </c>
      <c r="C34" s="84"/>
      <c r="D34" s="84"/>
      <c r="E34" s="12">
        <v>0</v>
      </c>
      <c r="F34" s="20">
        <v>0</v>
      </c>
    </row>
    <row r="35" spans="2:6" x14ac:dyDescent="0.2">
      <c r="B35" s="83" t="s">
        <v>28</v>
      </c>
      <c r="C35" s="84"/>
      <c r="D35" s="84"/>
      <c r="E35" s="12">
        <v>0</v>
      </c>
      <c r="F35" s="20">
        <v>0</v>
      </c>
    </row>
    <row r="36" spans="2:6" x14ac:dyDescent="0.2">
      <c r="B36" s="83" t="s">
        <v>29</v>
      </c>
      <c r="C36" s="84"/>
      <c r="D36" s="84"/>
      <c r="E36" s="12">
        <v>0</v>
      </c>
      <c r="F36" s="20">
        <v>0</v>
      </c>
    </row>
    <row r="37" spans="2:6" x14ac:dyDescent="0.2">
      <c r="B37" s="83" t="s">
        <v>30</v>
      </c>
      <c r="C37" s="84"/>
      <c r="D37" s="84"/>
      <c r="E37" s="12">
        <v>0</v>
      </c>
      <c r="F37" s="20">
        <v>0</v>
      </c>
    </row>
    <row r="38" spans="2:6" ht="15" customHeight="1" x14ac:dyDescent="0.2">
      <c r="B38" s="83" t="s">
        <v>31</v>
      </c>
      <c r="C38" s="84"/>
      <c r="D38" s="84"/>
      <c r="E38" s="12">
        <v>0</v>
      </c>
      <c r="F38" s="20">
        <v>0</v>
      </c>
    </row>
    <row r="39" spans="2:6" x14ac:dyDescent="0.2">
      <c r="B39" s="83" t="s">
        <v>32</v>
      </c>
      <c r="C39" s="84"/>
      <c r="D39" s="84"/>
      <c r="E39" s="12">
        <v>0</v>
      </c>
      <c r="F39" s="20">
        <v>0</v>
      </c>
    </row>
    <row r="40" spans="2:6" x14ac:dyDescent="0.2">
      <c r="B40" s="83" t="s">
        <v>33</v>
      </c>
      <c r="C40" s="84"/>
      <c r="D40" s="84"/>
      <c r="E40" s="12">
        <v>0</v>
      </c>
      <c r="F40" s="20">
        <v>0</v>
      </c>
    </row>
    <row r="41" spans="2:6" x14ac:dyDescent="0.2">
      <c r="B41" s="83" t="s">
        <v>34</v>
      </c>
      <c r="C41" s="84"/>
      <c r="D41" s="84"/>
      <c r="E41" s="12">
        <v>0</v>
      </c>
      <c r="F41" s="20">
        <v>0</v>
      </c>
    </row>
    <row r="42" spans="2:6" ht="24.75" customHeight="1" x14ac:dyDescent="0.2">
      <c r="B42" s="17" t="s">
        <v>56</v>
      </c>
      <c r="C42" s="4"/>
      <c r="D42" s="4"/>
      <c r="E42" s="5">
        <f>SUM(E43:E45)</f>
        <v>0</v>
      </c>
      <c r="F42" s="18">
        <f>SUM(F43:F45)</f>
        <v>0</v>
      </c>
    </row>
    <row r="43" spans="2:6" x14ac:dyDescent="0.2">
      <c r="B43" s="83" t="s">
        <v>35</v>
      </c>
      <c r="C43" s="84"/>
      <c r="D43" s="84"/>
      <c r="E43" s="12">
        <v>0</v>
      </c>
      <c r="F43" s="20">
        <v>0</v>
      </c>
    </row>
    <row r="44" spans="2:6" x14ac:dyDescent="0.2">
      <c r="B44" s="83" t="s">
        <v>36</v>
      </c>
      <c r="C44" s="84"/>
      <c r="D44" s="84"/>
      <c r="E44" s="12">
        <v>0</v>
      </c>
      <c r="F44" s="20">
        <v>0</v>
      </c>
    </row>
    <row r="45" spans="2:6" x14ac:dyDescent="0.2">
      <c r="B45" s="83" t="s">
        <v>37</v>
      </c>
      <c r="C45" s="84"/>
      <c r="D45" s="84"/>
      <c r="E45" s="12">
        <v>0</v>
      </c>
      <c r="F45" s="20">
        <v>0</v>
      </c>
    </row>
    <row r="46" spans="2:6" ht="15" customHeight="1" x14ac:dyDescent="0.2">
      <c r="B46" s="21" t="s">
        <v>38</v>
      </c>
      <c r="C46" s="9"/>
      <c r="D46" s="9"/>
      <c r="E46" s="5">
        <f>SUM(E47:E51)</f>
        <v>0</v>
      </c>
      <c r="F46" s="18">
        <f>SUM(F47:F51)</f>
        <v>0</v>
      </c>
    </row>
    <row r="47" spans="2:6" x14ac:dyDescent="0.2">
      <c r="B47" s="83" t="s">
        <v>39</v>
      </c>
      <c r="C47" s="84"/>
      <c r="D47" s="84"/>
      <c r="E47" s="12">
        <v>0</v>
      </c>
      <c r="F47" s="20">
        <v>0</v>
      </c>
    </row>
    <row r="48" spans="2:6" x14ac:dyDescent="0.2">
      <c r="B48" s="83" t="s">
        <v>40</v>
      </c>
      <c r="C48" s="84"/>
      <c r="D48" s="84"/>
      <c r="E48" s="12">
        <v>0</v>
      </c>
      <c r="F48" s="20">
        <v>0</v>
      </c>
    </row>
    <row r="49" spans="2:6" x14ac:dyDescent="0.2">
      <c r="B49" s="83" t="s">
        <v>41</v>
      </c>
      <c r="C49" s="84"/>
      <c r="D49" s="84"/>
      <c r="E49" s="12">
        <v>0</v>
      </c>
      <c r="F49" s="20">
        <v>0</v>
      </c>
    </row>
    <row r="50" spans="2:6" x14ac:dyDescent="0.2">
      <c r="B50" s="83" t="s">
        <v>42</v>
      </c>
      <c r="C50" s="84"/>
      <c r="D50" s="84"/>
      <c r="E50" s="12">
        <v>0</v>
      </c>
      <c r="F50" s="20">
        <v>0</v>
      </c>
    </row>
    <row r="51" spans="2:6" x14ac:dyDescent="0.2">
      <c r="B51" s="83" t="s">
        <v>43</v>
      </c>
      <c r="C51" s="84"/>
      <c r="D51" s="84"/>
      <c r="E51" s="12">
        <v>0</v>
      </c>
      <c r="F51" s="20">
        <v>0</v>
      </c>
    </row>
    <row r="52" spans="2:6" ht="15" customHeight="1" x14ac:dyDescent="0.2">
      <c r="B52" s="21" t="s">
        <v>44</v>
      </c>
      <c r="C52" s="9"/>
      <c r="D52" s="9"/>
      <c r="E52" s="5">
        <f>SUM(E53:E58)</f>
        <v>1665789.9</v>
      </c>
      <c r="F52" s="18">
        <f>SUM(F53:F58)</f>
        <v>1825246.07</v>
      </c>
    </row>
    <row r="53" spans="2:6" ht="15" customHeight="1" x14ac:dyDescent="0.2">
      <c r="B53" s="83" t="s">
        <v>45</v>
      </c>
      <c r="C53" s="84"/>
      <c r="D53" s="84"/>
      <c r="E53" s="12">
        <v>1665789.9</v>
      </c>
      <c r="F53" s="20">
        <v>1825246.07</v>
      </c>
    </row>
    <row r="54" spans="2:6" x14ac:dyDescent="0.2">
      <c r="B54" s="83" t="s">
        <v>46</v>
      </c>
      <c r="C54" s="84"/>
      <c r="D54" s="84"/>
      <c r="E54" s="12">
        <v>0</v>
      </c>
      <c r="F54" s="20">
        <v>0</v>
      </c>
    </row>
    <row r="55" spans="2:6" x14ac:dyDescent="0.2">
      <c r="B55" s="83" t="s">
        <v>47</v>
      </c>
      <c r="C55" s="84"/>
      <c r="D55" s="84"/>
      <c r="E55" s="12">
        <v>0</v>
      </c>
      <c r="F55" s="20">
        <v>0</v>
      </c>
    </row>
    <row r="56" spans="2:6" ht="15" customHeight="1" x14ac:dyDescent="0.2">
      <c r="B56" s="83" t="s">
        <v>48</v>
      </c>
      <c r="C56" s="84"/>
      <c r="D56" s="84"/>
      <c r="E56" s="12">
        <v>0</v>
      </c>
      <c r="F56" s="20">
        <v>0</v>
      </c>
    </row>
    <row r="57" spans="2:6" ht="15" customHeight="1" x14ac:dyDescent="0.2">
      <c r="B57" s="83" t="s">
        <v>49</v>
      </c>
      <c r="C57" s="84"/>
      <c r="D57" s="84"/>
      <c r="E57" s="12">
        <v>0</v>
      </c>
      <c r="F57" s="20">
        <v>0</v>
      </c>
    </row>
    <row r="58" spans="2:6" x14ac:dyDescent="0.2">
      <c r="B58" s="83" t="s">
        <v>50</v>
      </c>
      <c r="C58" s="84"/>
      <c r="D58" s="84"/>
      <c r="E58" s="12">
        <v>0</v>
      </c>
      <c r="F58" s="20">
        <v>0</v>
      </c>
    </row>
    <row r="59" spans="2:6" ht="15" customHeight="1" x14ac:dyDescent="0.2">
      <c r="B59" s="17" t="s">
        <v>51</v>
      </c>
      <c r="C59" s="4"/>
      <c r="D59" s="4"/>
      <c r="E59" s="5">
        <f>SUM(E60)</f>
        <v>0</v>
      </c>
      <c r="F59" s="18">
        <f>SUM(F60)</f>
        <v>0</v>
      </c>
    </row>
    <row r="60" spans="2:6" x14ac:dyDescent="0.2">
      <c r="B60" s="83" t="s">
        <v>52</v>
      </c>
      <c r="C60" s="84"/>
      <c r="D60" s="84"/>
      <c r="E60" s="12">
        <v>0</v>
      </c>
      <c r="F60" s="20">
        <v>0</v>
      </c>
    </row>
    <row r="61" spans="2:6" x14ac:dyDescent="0.2">
      <c r="B61" s="94"/>
      <c r="C61" s="95"/>
      <c r="D61" s="95"/>
      <c r="E61" s="7"/>
      <c r="F61" s="23"/>
    </row>
    <row r="62" spans="2:6" ht="22.5" customHeight="1" x14ac:dyDescent="0.2">
      <c r="B62" s="17" t="s">
        <v>53</v>
      </c>
      <c r="C62" s="4"/>
      <c r="D62" s="4"/>
      <c r="E62" s="5">
        <f>SUM(E52,E59,E46,E42,E28,E32)</f>
        <v>427053655.88</v>
      </c>
      <c r="F62" s="18">
        <f>SUM(F59,F52,F46,F42,F28,F32)</f>
        <v>422186116.23000002</v>
      </c>
    </row>
    <row r="63" spans="2:6" x14ac:dyDescent="0.2">
      <c r="B63" s="22"/>
      <c r="C63" s="13"/>
      <c r="D63" s="13"/>
      <c r="E63" s="7"/>
      <c r="F63" s="23"/>
    </row>
    <row r="64" spans="2:6" ht="15" customHeight="1" x14ac:dyDescent="0.2">
      <c r="B64" s="21" t="s">
        <v>54</v>
      </c>
      <c r="C64" s="4"/>
      <c r="D64" s="4"/>
      <c r="E64" s="5">
        <f>E25-E62</f>
        <v>-12416321.149999976</v>
      </c>
      <c r="F64" s="18">
        <f>F25-F62</f>
        <v>51217200.039999962</v>
      </c>
    </row>
    <row r="65" spans="1:6" ht="12.75" thickBot="1" x14ac:dyDescent="0.25">
      <c r="A65" s="30" t="s">
        <v>55</v>
      </c>
      <c r="B65" s="24"/>
      <c r="C65" s="25"/>
      <c r="D65" s="25"/>
      <c r="E65" s="26"/>
      <c r="F65" s="27"/>
    </row>
    <row r="66" spans="1:6" ht="125.25" customHeight="1" x14ac:dyDescent="0.2"/>
    <row r="67" spans="1:6" s="31" customFormat="1" ht="15" x14ac:dyDescent="0.25">
      <c r="B67" s="54" t="s">
        <v>61</v>
      </c>
      <c r="C67" s="55"/>
      <c r="D67" s="62"/>
      <c r="E67" s="54" t="s">
        <v>62</v>
      </c>
      <c r="F67" s="57"/>
    </row>
    <row r="68" spans="1:6" s="31" customFormat="1" ht="15.75" thickBot="1" x14ac:dyDescent="0.3">
      <c r="B68" s="58" t="s">
        <v>63</v>
      </c>
      <c r="C68" s="59"/>
      <c r="D68" s="56"/>
      <c r="E68" s="61" t="s">
        <v>64</v>
      </c>
      <c r="F68" s="60"/>
    </row>
    <row r="69" spans="1:6" s="31" customFormat="1" x14ac:dyDescent="0.2">
      <c r="B69" s="70" t="s">
        <v>65</v>
      </c>
      <c r="C69" s="71"/>
      <c r="D69" s="71"/>
      <c r="E69" s="71"/>
      <c r="F69" s="72"/>
    </row>
    <row r="70" spans="1:6" s="31" customFormat="1" x14ac:dyDescent="0.2">
      <c r="B70" s="73" t="s">
        <v>0</v>
      </c>
      <c r="C70" s="74"/>
      <c r="D70" s="74"/>
      <c r="E70" s="74"/>
      <c r="F70" s="75"/>
    </row>
    <row r="71" spans="1:6" s="31" customFormat="1" ht="12.75" thickBot="1" x14ac:dyDescent="0.25">
      <c r="B71" s="76" t="s">
        <v>60</v>
      </c>
      <c r="C71" s="77"/>
      <c r="D71" s="77"/>
      <c r="E71" s="77"/>
      <c r="F71" s="78"/>
    </row>
    <row r="72" spans="1:6" s="31" customFormat="1" x14ac:dyDescent="0.2">
      <c r="B72" s="32"/>
      <c r="C72" s="33"/>
      <c r="D72" s="33"/>
      <c r="E72" s="11" t="s">
        <v>58</v>
      </c>
      <c r="F72" s="15" t="s">
        <v>57</v>
      </c>
    </row>
    <row r="73" spans="1:6" s="31" customFormat="1" x14ac:dyDescent="0.2">
      <c r="B73" s="79" t="s">
        <v>1</v>
      </c>
      <c r="C73" s="80"/>
      <c r="D73" s="34"/>
      <c r="E73" s="35"/>
      <c r="F73" s="36"/>
    </row>
    <row r="74" spans="1:6" s="31" customFormat="1" x14ac:dyDescent="0.2">
      <c r="B74" s="37" t="s">
        <v>2</v>
      </c>
      <c r="C74" s="38"/>
      <c r="D74" s="38"/>
      <c r="E74" s="39">
        <f>SUM(E75:E81)</f>
        <v>19294720.420000002</v>
      </c>
      <c r="F74" s="40">
        <f>SUM(F75:F81)</f>
        <v>12370682.75</v>
      </c>
    </row>
    <row r="75" spans="1:6" s="31" customFormat="1" x14ac:dyDescent="0.2">
      <c r="B75" s="41" t="s">
        <v>3</v>
      </c>
      <c r="C75" s="42"/>
      <c r="D75" s="42"/>
      <c r="E75" s="12">
        <v>0</v>
      </c>
      <c r="F75" s="20">
        <v>0</v>
      </c>
    </row>
    <row r="76" spans="1:6" s="31" customFormat="1" x14ac:dyDescent="0.2">
      <c r="B76" s="41" t="s">
        <v>4</v>
      </c>
      <c r="C76" s="42"/>
      <c r="D76" s="42"/>
      <c r="E76" s="12">
        <v>0</v>
      </c>
      <c r="F76" s="20">
        <v>0</v>
      </c>
    </row>
    <row r="77" spans="1:6" s="31" customFormat="1" x14ac:dyDescent="0.2">
      <c r="B77" s="41" t="s">
        <v>5</v>
      </c>
      <c r="C77" s="42"/>
      <c r="D77" s="42"/>
      <c r="E77" s="12">
        <v>0</v>
      </c>
      <c r="F77" s="20">
        <v>0</v>
      </c>
    </row>
    <row r="78" spans="1:6" s="31" customFormat="1" x14ac:dyDescent="0.2">
      <c r="B78" s="41" t="s">
        <v>6</v>
      </c>
      <c r="C78" s="42"/>
      <c r="D78" s="42"/>
      <c r="E78" s="12">
        <v>0</v>
      </c>
      <c r="F78" s="20">
        <v>0</v>
      </c>
    </row>
    <row r="79" spans="1:6" s="31" customFormat="1" x14ac:dyDescent="0.2">
      <c r="B79" s="41" t="s">
        <v>7</v>
      </c>
      <c r="C79" s="42"/>
      <c r="D79" s="42"/>
      <c r="E79" s="12">
        <v>0</v>
      </c>
      <c r="F79" s="20">
        <v>0</v>
      </c>
    </row>
    <row r="80" spans="1:6" s="31" customFormat="1" x14ac:dyDescent="0.2">
      <c r="B80" s="41" t="s">
        <v>8</v>
      </c>
      <c r="C80" s="42"/>
      <c r="D80" s="42"/>
      <c r="E80" s="12">
        <v>0</v>
      </c>
      <c r="F80" s="20">
        <v>0</v>
      </c>
    </row>
    <row r="81" spans="2:6" s="31" customFormat="1" x14ac:dyDescent="0.2">
      <c r="B81" s="41" t="s">
        <v>9</v>
      </c>
      <c r="C81" s="42"/>
      <c r="D81" s="42"/>
      <c r="E81" s="12">
        <v>19294720.420000002</v>
      </c>
      <c r="F81" s="20">
        <v>12370682.75</v>
      </c>
    </row>
    <row r="82" spans="2:6" s="31" customFormat="1" x14ac:dyDescent="0.2">
      <c r="B82" s="81" t="s">
        <v>10</v>
      </c>
      <c r="C82" s="82"/>
      <c r="D82" s="82"/>
      <c r="E82" s="39">
        <f>SUM(E83:E84)</f>
        <v>0</v>
      </c>
      <c r="F82" s="40">
        <f>SUM(F83:F84)</f>
        <v>0</v>
      </c>
    </row>
    <row r="83" spans="2:6" s="31" customFormat="1" x14ac:dyDescent="0.2">
      <c r="B83" s="68" t="s">
        <v>11</v>
      </c>
      <c r="C83" s="69"/>
      <c r="D83" s="69"/>
      <c r="E83" s="12">
        <v>0</v>
      </c>
      <c r="F83" s="20">
        <v>0</v>
      </c>
    </row>
    <row r="84" spans="2:6" s="31" customFormat="1" x14ac:dyDescent="0.2">
      <c r="B84" s="41" t="s">
        <v>12</v>
      </c>
      <c r="C84" s="43"/>
      <c r="D84" s="43"/>
      <c r="E84" s="12">
        <v>0</v>
      </c>
      <c r="F84" s="20">
        <v>0</v>
      </c>
    </row>
    <row r="85" spans="2:6" s="31" customFormat="1" x14ac:dyDescent="0.2">
      <c r="B85" s="44" t="s">
        <v>13</v>
      </c>
      <c r="C85" s="45"/>
      <c r="D85" s="45"/>
      <c r="E85" s="39">
        <f>SUM(E86:E90)</f>
        <v>0</v>
      </c>
      <c r="F85" s="40">
        <f>SUM(F86:F90)</f>
        <v>244847.66</v>
      </c>
    </row>
    <row r="86" spans="2:6" s="31" customFormat="1" x14ac:dyDescent="0.2">
      <c r="B86" s="41" t="s">
        <v>14</v>
      </c>
      <c r="C86" s="46"/>
      <c r="D86" s="46"/>
      <c r="E86" s="12">
        <v>0</v>
      </c>
      <c r="F86" s="20">
        <v>0</v>
      </c>
    </row>
    <row r="87" spans="2:6" s="31" customFormat="1" x14ac:dyDescent="0.2">
      <c r="B87" s="41" t="s">
        <v>15</v>
      </c>
      <c r="C87" s="46"/>
      <c r="D87" s="46"/>
      <c r="E87" s="12">
        <v>0</v>
      </c>
      <c r="F87" s="20">
        <v>0</v>
      </c>
    </row>
    <row r="88" spans="2:6" s="31" customFormat="1" x14ac:dyDescent="0.2">
      <c r="B88" s="41" t="s">
        <v>16</v>
      </c>
      <c r="C88" s="46"/>
      <c r="D88" s="46"/>
      <c r="E88" s="12">
        <v>0</v>
      </c>
      <c r="F88" s="20">
        <v>0</v>
      </c>
    </row>
    <row r="89" spans="2:6" s="31" customFormat="1" x14ac:dyDescent="0.2">
      <c r="B89" s="41" t="s">
        <v>17</v>
      </c>
      <c r="C89" s="46"/>
      <c r="D89" s="46"/>
      <c r="E89" s="12">
        <v>0</v>
      </c>
      <c r="F89" s="20">
        <v>0</v>
      </c>
    </row>
    <row r="90" spans="2:6" s="31" customFormat="1" x14ac:dyDescent="0.2">
      <c r="B90" s="41" t="s">
        <v>18</v>
      </c>
      <c r="C90" s="46"/>
      <c r="D90" s="46"/>
      <c r="E90" s="12">
        <v>0</v>
      </c>
      <c r="F90" s="20">
        <v>244847.66</v>
      </c>
    </row>
    <row r="91" spans="2:6" s="31" customFormat="1" x14ac:dyDescent="0.2">
      <c r="B91" s="47"/>
      <c r="C91" s="48"/>
      <c r="D91" s="48"/>
      <c r="E91" s="12"/>
      <c r="F91" s="49"/>
    </row>
    <row r="92" spans="2:6" s="31" customFormat="1" x14ac:dyDescent="0.2">
      <c r="B92" s="44" t="s">
        <v>19</v>
      </c>
      <c r="C92" s="38"/>
      <c r="D92" s="38"/>
      <c r="E92" s="39">
        <f>SUM(E85,E82,E74)</f>
        <v>19294720.420000002</v>
      </c>
      <c r="F92" s="40">
        <f>SUM(F85,F82,F74)</f>
        <v>12615530.41</v>
      </c>
    </row>
    <row r="93" spans="2:6" s="31" customFormat="1" x14ac:dyDescent="0.2">
      <c r="B93" s="47"/>
      <c r="C93" s="48"/>
      <c r="D93" s="48"/>
      <c r="E93" s="12"/>
      <c r="F93" s="20"/>
    </row>
    <row r="94" spans="2:6" s="31" customFormat="1" x14ac:dyDescent="0.2">
      <c r="B94" s="37" t="s">
        <v>20</v>
      </c>
      <c r="C94" s="38"/>
      <c r="D94" s="38"/>
      <c r="E94" s="12"/>
      <c r="F94" s="20"/>
    </row>
    <row r="95" spans="2:6" s="31" customFormat="1" x14ac:dyDescent="0.2">
      <c r="B95" s="37" t="s">
        <v>21</v>
      </c>
      <c r="C95" s="38"/>
      <c r="D95" s="38"/>
      <c r="E95" s="39">
        <f>SUM(E96:E98)</f>
        <v>3924072.8</v>
      </c>
      <c r="F95" s="40">
        <f>SUM(F96:F98)</f>
        <v>3262189.12</v>
      </c>
    </row>
    <row r="96" spans="2:6" s="31" customFormat="1" x14ac:dyDescent="0.2">
      <c r="B96" s="41" t="s">
        <v>22</v>
      </c>
      <c r="C96" s="46"/>
      <c r="D96" s="46"/>
      <c r="E96" s="12">
        <v>0</v>
      </c>
      <c r="F96" s="20">
        <v>0</v>
      </c>
    </row>
    <row r="97" spans="2:6" s="31" customFormat="1" x14ac:dyDescent="0.2">
      <c r="B97" s="41" t="s">
        <v>23</v>
      </c>
      <c r="C97" s="46"/>
      <c r="D97" s="46"/>
      <c r="E97" s="12">
        <v>0</v>
      </c>
      <c r="F97" s="20">
        <v>0</v>
      </c>
    </row>
    <row r="98" spans="2:6" s="31" customFormat="1" x14ac:dyDescent="0.2">
      <c r="B98" s="41" t="s">
        <v>24</v>
      </c>
      <c r="C98" s="46"/>
      <c r="D98" s="46"/>
      <c r="E98" s="12">
        <v>3924072.8</v>
      </c>
      <c r="F98" s="20">
        <v>3262189.12</v>
      </c>
    </row>
    <row r="99" spans="2:6" s="31" customFormat="1" x14ac:dyDescent="0.2">
      <c r="B99" s="44" t="s">
        <v>25</v>
      </c>
      <c r="C99" s="45"/>
      <c r="D99" s="45"/>
      <c r="E99" s="39">
        <f>SUM(E100:E108)</f>
        <v>0</v>
      </c>
      <c r="F99" s="40">
        <f>SUM(F100:F108)</f>
        <v>0</v>
      </c>
    </row>
    <row r="100" spans="2:6" s="31" customFormat="1" x14ac:dyDescent="0.2">
      <c r="B100" s="66" t="s">
        <v>26</v>
      </c>
      <c r="C100" s="67"/>
      <c r="D100" s="67"/>
      <c r="E100" s="12">
        <v>0</v>
      </c>
      <c r="F100" s="20">
        <v>0</v>
      </c>
    </row>
    <row r="101" spans="2:6" s="31" customFormat="1" x14ac:dyDescent="0.2">
      <c r="B101" s="66" t="s">
        <v>27</v>
      </c>
      <c r="C101" s="67"/>
      <c r="D101" s="67"/>
      <c r="E101" s="12">
        <v>0</v>
      </c>
      <c r="F101" s="20">
        <v>0</v>
      </c>
    </row>
    <row r="102" spans="2:6" s="31" customFormat="1" x14ac:dyDescent="0.2">
      <c r="B102" s="66" t="s">
        <v>28</v>
      </c>
      <c r="C102" s="67"/>
      <c r="D102" s="67"/>
      <c r="E102" s="12">
        <v>0</v>
      </c>
      <c r="F102" s="20">
        <v>0</v>
      </c>
    </row>
    <row r="103" spans="2:6" s="31" customFormat="1" x14ac:dyDescent="0.2">
      <c r="B103" s="66" t="s">
        <v>29</v>
      </c>
      <c r="C103" s="67"/>
      <c r="D103" s="67"/>
      <c r="E103" s="12">
        <v>0</v>
      </c>
      <c r="F103" s="20">
        <v>0</v>
      </c>
    </row>
    <row r="104" spans="2:6" s="31" customFormat="1" x14ac:dyDescent="0.2">
      <c r="B104" s="66" t="s">
        <v>30</v>
      </c>
      <c r="C104" s="67"/>
      <c r="D104" s="67"/>
      <c r="E104" s="12">
        <v>0</v>
      </c>
      <c r="F104" s="20">
        <v>0</v>
      </c>
    </row>
    <row r="105" spans="2:6" s="31" customFormat="1" x14ac:dyDescent="0.2">
      <c r="B105" s="66" t="s">
        <v>31</v>
      </c>
      <c r="C105" s="67"/>
      <c r="D105" s="67"/>
      <c r="E105" s="12">
        <v>0</v>
      </c>
      <c r="F105" s="20">
        <v>0</v>
      </c>
    </row>
    <row r="106" spans="2:6" s="31" customFormat="1" x14ac:dyDescent="0.2">
      <c r="B106" s="66" t="s">
        <v>32</v>
      </c>
      <c r="C106" s="67"/>
      <c r="D106" s="67"/>
      <c r="E106" s="12">
        <v>0</v>
      </c>
      <c r="F106" s="20">
        <v>0</v>
      </c>
    </row>
    <row r="107" spans="2:6" s="31" customFormat="1" x14ac:dyDescent="0.2">
      <c r="B107" s="66" t="s">
        <v>33</v>
      </c>
      <c r="C107" s="67"/>
      <c r="D107" s="67"/>
      <c r="E107" s="12">
        <v>0</v>
      </c>
      <c r="F107" s="20">
        <v>0</v>
      </c>
    </row>
    <row r="108" spans="2:6" s="31" customFormat="1" x14ac:dyDescent="0.2">
      <c r="B108" s="66" t="s">
        <v>34</v>
      </c>
      <c r="C108" s="67"/>
      <c r="D108" s="67"/>
      <c r="E108" s="12">
        <v>0</v>
      </c>
      <c r="F108" s="20">
        <v>0</v>
      </c>
    </row>
    <row r="109" spans="2:6" s="31" customFormat="1" x14ac:dyDescent="0.2">
      <c r="B109" s="37" t="s">
        <v>56</v>
      </c>
      <c r="C109" s="38"/>
      <c r="D109" s="38"/>
      <c r="E109" s="39">
        <f>SUM(E110:E112)</f>
        <v>0</v>
      </c>
      <c r="F109" s="40">
        <f>SUM(F110:F112)</f>
        <v>0</v>
      </c>
    </row>
    <row r="110" spans="2:6" s="31" customFormat="1" x14ac:dyDescent="0.2">
      <c r="B110" s="66" t="s">
        <v>35</v>
      </c>
      <c r="C110" s="67"/>
      <c r="D110" s="67"/>
      <c r="E110" s="12">
        <v>0</v>
      </c>
      <c r="F110" s="20">
        <v>0</v>
      </c>
    </row>
    <row r="111" spans="2:6" s="31" customFormat="1" x14ac:dyDescent="0.2">
      <c r="B111" s="66" t="s">
        <v>36</v>
      </c>
      <c r="C111" s="67"/>
      <c r="D111" s="67"/>
      <c r="E111" s="12">
        <v>0</v>
      </c>
      <c r="F111" s="20">
        <v>0</v>
      </c>
    </row>
    <row r="112" spans="2:6" s="31" customFormat="1" x14ac:dyDescent="0.2">
      <c r="B112" s="66" t="s">
        <v>37</v>
      </c>
      <c r="C112" s="67"/>
      <c r="D112" s="67"/>
      <c r="E112" s="12">
        <v>0</v>
      </c>
      <c r="F112" s="20">
        <v>0</v>
      </c>
    </row>
    <row r="113" spans="2:6" s="31" customFormat="1" x14ac:dyDescent="0.2">
      <c r="B113" s="44" t="s">
        <v>38</v>
      </c>
      <c r="C113" s="45"/>
      <c r="D113" s="45"/>
      <c r="E113" s="39">
        <f>SUM(E114:E118)</f>
        <v>0</v>
      </c>
      <c r="F113" s="40">
        <f>SUM(F114:F118)</f>
        <v>0</v>
      </c>
    </row>
    <row r="114" spans="2:6" s="31" customFormat="1" x14ac:dyDescent="0.2">
      <c r="B114" s="66" t="s">
        <v>39</v>
      </c>
      <c r="C114" s="67"/>
      <c r="D114" s="67"/>
      <c r="E114" s="12">
        <v>0</v>
      </c>
      <c r="F114" s="20">
        <v>0</v>
      </c>
    </row>
    <row r="115" spans="2:6" s="31" customFormat="1" x14ac:dyDescent="0.2">
      <c r="B115" s="66" t="s">
        <v>40</v>
      </c>
      <c r="C115" s="67"/>
      <c r="D115" s="67"/>
      <c r="E115" s="12">
        <v>0</v>
      </c>
      <c r="F115" s="20">
        <v>0</v>
      </c>
    </row>
    <row r="116" spans="2:6" s="31" customFormat="1" x14ac:dyDescent="0.2">
      <c r="B116" s="66" t="s">
        <v>41</v>
      </c>
      <c r="C116" s="67"/>
      <c r="D116" s="67"/>
      <c r="E116" s="12">
        <v>0</v>
      </c>
      <c r="F116" s="20">
        <v>0</v>
      </c>
    </row>
    <row r="117" spans="2:6" s="31" customFormat="1" x14ac:dyDescent="0.2">
      <c r="B117" s="66" t="s">
        <v>42</v>
      </c>
      <c r="C117" s="67"/>
      <c r="D117" s="67"/>
      <c r="E117" s="12">
        <v>0</v>
      </c>
      <c r="F117" s="20">
        <v>0</v>
      </c>
    </row>
    <row r="118" spans="2:6" s="31" customFormat="1" x14ac:dyDescent="0.2">
      <c r="B118" s="66" t="s">
        <v>43</v>
      </c>
      <c r="C118" s="67"/>
      <c r="D118" s="67"/>
      <c r="E118" s="12">
        <v>0</v>
      </c>
      <c r="F118" s="20">
        <v>0</v>
      </c>
    </row>
    <row r="119" spans="2:6" s="31" customFormat="1" x14ac:dyDescent="0.2">
      <c r="B119" s="44" t="s">
        <v>44</v>
      </c>
      <c r="C119" s="45"/>
      <c r="D119" s="45"/>
      <c r="E119" s="39">
        <f>SUM(E120:E125)</f>
        <v>0</v>
      </c>
      <c r="F119" s="40">
        <f>SUM(F120:F125)</f>
        <v>0</v>
      </c>
    </row>
    <row r="120" spans="2:6" s="31" customFormat="1" x14ac:dyDescent="0.2">
      <c r="B120" s="66" t="s">
        <v>45</v>
      </c>
      <c r="C120" s="67"/>
      <c r="D120" s="67"/>
      <c r="E120" s="12">
        <v>0</v>
      </c>
      <c r="F120" s="20">
        <v>0</v>
      </c>
    </row>
    <row r="121" spans="2:6" s="31" customFormat="1" x14ac:dyDescent="0.2">
      <c r="B121" s="66" t="s">
        <v>46</v>
      </c>
      <c r="C121" s="67"/>
      <c r="D121" s="67"/>
      <c r="E121" s="12">
        <v>0</v>
      </c>
      <c r="F121" s="20">
        <v>0</v>
      </c>
    </row>
    <row r="122" spans="2:6" s="31" customFormat="1" x14ac:dyDescent="0.2">
      <c r="B122" s="66" t="s">
        <v>47</v>
      </c>
      <c r="C122" s="67"/>
      <c r="D122" s="67"/>
      <c r="E122" s="12">
        <v>0</v>
      </c>
      <c r="F122" s="20">
        <v>0</v>
      </c>
    </row>
    <row r="123" spans="2:6" s="31" customFormat="1" x14ac:dyDescent="0.2">
      <c r="B123" s="66" t="s">
        <v>48</v>
      </c>
      <c r="C123" s="67"/>
      <c r="D123" s="67"/>
      <c r="E123" s="12">
        <v>0</v>
      </c>
      <c r="F123" s="20">
        <v>0</v>
      </c>
    </row>
    <row r="124" spans="2:6" s="31" customFormat="1" x14ac:dyDescent="0.2">
      <c r="B124" s="66" t="s">
        <v>49</v>
      </c>
      <c r="C124" s="67"/>
      <c r="D124" s="67"/>
      <c r="E124" s="12">
        <v>0</v>
      </c>
      <c r="F124" s="20">
        <v>0</v>
      </c>
    </row>
    <row r="125" spans="2:6" s="31" customFormat="1" x14ac:dyDescent="0.2">
      <c r="B125" s="66" t="s">
        <v>50</v>
      </c>
      <c r="C125" s="67"/>
      <c r="D125" s="67"/>
      <c r="E125" s="12">
        <v>0</v>
      </c>
      <c r="F125" s="20">
        <v>0</v>
      </c>
    </row>
    <row r="126" spans="2:6" s="31" customFormat="1" x14ac:dyDescent="0.2">
      <c r="B126" s="37" t="s">
        <v>51</v>
      </c>
      <c r="C126" s="38"/>
      <c r="D126" s="38"/>
      <c r="E126" s="39">
        <f>SUM(E127)</f>
        <v>0</v>
      </c>
      <c r="F126" s="40">
        <f>SUM(F127)</f>
        <v>0</v>
      </c>
    </row>
    <row r="127" spans="2:6" s="31" customFormat="1" x14ac:dyDescent="0.2">
      <c r="B127" s="66" t="s">
        <v>52</v>
      </c>
      <c r="C127" s="67"/>
      <c r="D127" s="67"/>
      <c r="E127" s="12">
        <v>0</v>
      </c>
      <c r="F127" s="20">
        <v>0</v>
      </c>
    </row>
    <row r="128" spans="2:6" s="31" customFormat="1" x14ac:dyDescent="0.2">
      <c r="B128" s="64"/>
      <c r="C128" s="65"/>
      <c r="D128" s="65"/>
      <c r="E128" s="12"/>
      <c r="F128" s="20"/>
    </row>
    <row r="129" spans="2:6" s="31" customFormat="1" x14ac:dyDescent="0.2">
      <c r="B129" s="37" t="s">
        <v>53</v>
      </c>
      <c r="C129" s="38"/>
      <c r="D129" s="38"/>
      <c r="E129" s="39">
        <f>SUM(E119,E126,E113,E109,E95,E99)</f>
        <v>3924072.8</v>
      </c>
      <c r="F129" s="40">
        <f>SUM(F126,F119,F113,F109,F95,F99)</f>
        <v>3262189.12</v>
      </c>
    </row>
    <row r="130" spans="2:6" s="31" customFormat="1" x14ac:dyDescent="0.2">
      <c r="B130" s="47"/>
      <c r="C130" s="48"/>
      <c r="D130" s="48"/>
      <c r="E130" s="12"/>
      <c r="F130" s="20"/>
    </row>
    <row r="131" spans="2:6" s="31" customFormat="1" x14ac:dyDescent="0.2">
      <c r="B131" s="44" t="s">
        <v>54</v>
      </c>
      <c r="C131" s="38"/>
      <c r="D131" s="38"/>
      <c r="E131" s="39">
        <f>E92-E129</f>
        <v>15370647.620000001</v>
      </c>
      <c r="F131" s="40">
        <f>F92-F129</f>
        <v>9353341.2899999991</v>
      </c>
    </row>
    <row r="132" spans="2:6" s="31" customFormat="1" ht="12.75" thickBot="1" x14ac:dyDescent="0.25">
      <c r="B132" s="50"/>
      <c r="C132" s="51"/>
      <c r="D132" s="51"/>
      <c r="E132" s="52"/>
      <c r="F132" s="53"/>
    </row>
    <row r="133" spans="2:6" s="31" customFormat="1" ht="97.5" customHeight="1" x14ac:dyDescent="0.2"/>
    <row r="134" spans="2:6" s="31" customFormat="1" x14ac:dyDescent="0.2">
      <c r="B134" s="54" t="s">
        <v>61</v>
      </c>
      <c r="D134" s="63"/>
      <c r="E134" s="54" t="s">
        <v>62</v>
      </c>
      <c r="F134" s="63"/>
    </row>
    <row r="135" spans="2:6" s="31" customFormat="1" x14ac:dyDescent="0.2">
      <c r="B135" s="58" t="s">
        <v>63</v>
      </c>
      <c r="E135" s="61" t="s">
        <v>64</v>
      </c>
    </row>
    <row r="136" spans="2:6" s="31" customFormat="1" x14ac:dyDescent="0.2"/>
    <row r="137" spans="2:6" s="31" customFormat="1" x14ac:dyDescent="0.2"/>
    <row r="138" spans="2:6" s="31" customFormat="1" x14ac:dyDescent="0.2"/>
    <row r="139" spans="2:6" s="31" customFormat="1" x14ac:dyDescent="0.2"/>
    <row r="140" spans="2:6" s="31" customFormat="1" x14ac:dyDescent="0.2"/>
    <row r="141" spans="2:6" s="31" customFormat="1" x14ac:dyDescent="0.2"/>
    <row r="142" spans="2:6" s="31" customFormat="1" x14ac:dyDescent="0.2"/>
    <row r="143" spans="2:6" s="31" customFormat="1" x14ac:dyDescent="0.2"/>
    <row r="144" spans="2:6" s="31" customFormat="1" x14ac:dyDescent="0.2"/>
    <row r="145" s="31" customFormat="1" x14ac:dyDescent="0.2"/>
    <row r="146" s="31" customFormat="1" x14ac:dyDescent="0.2"/>
    <row r="147" s="31" customFormat="1" x14ac:dyDescent="0.2"/>
    <row r="148" s="31" customFormat="1" x14ac:dyDescent="0.2"/>
    <row r="149" s="31" customFormat="1" x14ac:dyDescent="0.2"/>
    <row r="150" s="31" customFormat="1" x14ac:dyDescent="0.2"/>
    <row r="151" s="31" customFormat="1" x14ac:dyDescent="0.2"/>
    <row r="152" s="31" customFormat="1" x14ac:dyDescent="0.2"/>
    <row r="153" s="31" customFormat="1" x14ac:dyDescent="0.2"/>
    <row r="154" s="31" customFormat="1" x14ac:dyDescent="0.2"/>
    <row r="155" s="31" customFormat="1" x14ac:dyDescent="0.2"/>
    <row r="156" s="31" customFormat="1" x14ac:dyDescent="0.2"/>
    <row r="157" s="31" customFormat="1" x14ac:dyDescent="0.2"/>
    <row r="158" s="31" customFormat="1" x14ac:dyDescent="0.2"/>
    <row r="159" s="31" customFormat="1" x14ac:dyDescent="0.2"/>
    <row r="160" s="31" customFormat="1" x14ac:dyDescent="0.2"/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</sheetData>
  <sheetProtection algorithmName="SHA-512" hashValue="rY5+d0zYftIl6CvVtIyjz8mo2AnjRv5E7Ij7V80WI+fva4yf6CvhvLK9/tBbbOYa/u0IMnuBePfZbhddfGaVrw==" saltValue="bP6Y9WrPKKpfrPWFqTXkYg==" spinCount="100000" sheet="1" formatCells="0" formatColumns="0" formatRows="0"/>
  <mergeCells count="62">
    <mergeCell ref="B61:D61"/>
    <mergeCell ref="B48:D48"/>
    <mergeCell ref="B49:D49"/>
    <mergeCell ref="B50:D50"/>
    <mergeCell ref="B51:D51"/>
    <mergeCell ref="B53:D53"/>
    <mergeCell ref="B54:D54"/>
    <mergeCell ref="B55:D55"/>
    <mergeCell ref="B56:D56"/>
    <mergeCell ref="B57:D57"/>
    <mergeCell ref="B58:D58"/>
    <mergeCell ref="B60:D60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  <mergeCell ref="B69:F69"/>
    <mergeCell ref="B70:F70"/>
    <mergeCell ref="B71:F71"/>
    <mergeCell ref="B73:C73"/>
    <mergeCell ref="B82:D82"/>
    <mergeCell ref="B83:D83"/>
    <mergeCell ref="B100:D100"/>
    <mergeCell ref="B101:D101"/>
    <mergeCell ref="B102:D102"/>
    <mergeCell ref="B103:D103"/>
    <mergeCell ref="B104:D104"/>
    <mergeCell ref="B105:D105"/>
    <mergeCell ref="B106:D106"/>
    <mergeCell ref="B107:D107"/>
    <mergeCell ref="B108:D108"/>
    <mergeCell ref="B110:D110"/>
    <mergeCell ref="B111:D111"/>
    <mergeCell ref="B112:D112"/>
    <mergeCell ref="B114:D114"/>
    <mergeCell ref="B115:D115"/>
    <mergeCell ref="B116:D116"/>
    <mergeCell ref="B117:D117"/>
    <mergeCell ref="B118:D118"/>
    <mergeCell ref="B120:D120"/>
    <mergeCell ref="B121:D121"/>
    <mergeCell ref="B128:D128"/>
    <mergeCell ref="B122:D122"/>
    <mergeCell ref="B123:D123"/>
    <mergeCell ref="B124:D124"/>
    <mergeCell ref="B125:D125"/>
    <mergeCell ref="B127:D127"/>
  </mergeCells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cp:lastPrinted>2023-01-26T20:47:19Z</cp:lastPrinted>
  <dcterms:created xsi:type="dcterms:W3CDTF">2019-12-03T18:18:01Z</dcterms:created>
  <dcterms:modified xsi:type="dcterms:W3CDTF">2023-01-30T19:41:52Z</dcterms:modified>
</cp:coreProperties>
</file>