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75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1" l="1"/>
  <c r="G83" i="1"/>
  <c r="G82" i="1"/>
  <c r="F82" i="1"/>
  <c r="F86" i="1" s="1"/>
  <c r="G80" i="1"/>
  <c r="G79" i="1"/>
  <c r="G78" i="1"/>
  <c r="G77" i="1"/>
  <c r="G76" i="1"/>
  <c r="E75" i="1"/>
  <c r="E86" i="1" s="1"/>
  <c r="D75" i="1"/>
  <c r="G73" i="1"/>
  <c r="G72" i="1"/>
  <c r="G71" i="1"/>
  <c r="C70" i="1"/>
  <c r="G70" i="1" s="1"/>
  <c r="F68" i="1"/>
  <c r="G66" i="1"/>
  <c r="G65" i="1"/>
  <c r="F64" i="1"/>
  <c r="G64" i="1" s="1"/>
  <c r="G62" i="1"/>
  <c r="G61" i="1"/>
  <c r="G60" i="1"/>
  <c r="G59" i="1"/>
  <c r="G58" i="1"/>
  <c r="E57" i="1"/>
  <c r="E68" i="1" s="1"/>
  <c r="D57" i="1"/>
  <c r="G57" i="1" s="1"/>
  <c r="G55" i="1"/>
  <c r="G54" i="1"/>
  <c r="G53" i="1"/>
  <c r="C52" i="1"/>
  <c r="G52" i="1" s="1"/>
  <c r="G75" i="1" l="1"/>
  <c r="C68" i="1"/>
  <c r="D68" i="1"/>
  <c r="D86" i="1" s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C86" i="1" l="1"/>
  <c r="G86" i="1" s="1"/>
  <c r="G68" i="1"/>
  <c r="G30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<sst xmlns="http://schemas.openxmlformats.org/spreadsheetml/2006/main" count="83" uniqueCount="33">
  <si>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</si>
  <si>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</si>
  <si>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</si>
  <si>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</si>
  <si>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</si>
  <si>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</si>
  <si>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</si>
  <si>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</si>
  <si>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</si>
  <si>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</si>
  <si>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</si>
  <si>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</si>
  <si>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</si>
  <si>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</si>
  <si>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</si>
  <si>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</si>
  <si>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</si>
  <si>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</si>
  <si>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</si>
  <si>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</si>
  <si>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</si>
  <si>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</si>
  <si>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</si>
  <si>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</si>
  <si>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</si>
  <si>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</si>
  <si>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Instituto Municipal de Pensiones</t>
  </si>
  <si>
    <t>Del 1 de enero al 30 de junio de 2022 y del 01 de enero al 31 de diciembre de 2021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</si>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</sst>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200026</xdr:colOff>
      <xdr:row>41</xdr:row>
      <xdr:rowOff>207169</xdr:rowOff>
    </xdr:from>
    <xdr:to>
      <xdr:col>5</xdr:col>
      <xdr:colOff>1552576</xdr:colOff>
      <xdr:row>41</xdr:row>
      <xdr:rowOff>864394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260682" y="864870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202406</xdr:colOff>
      <xdr:row>41</xdr:row>
      <xdr:rowOff>166688</xdr:rowOff>
    </xdr:from>
    <xdr:to>
      <xdr:col>2</xdr:col>
      <xdr:colOff>1545431</xdr:colOff>
      <xdr:row>41</xdr:row>
      <xdr:rowOff>957263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344" y="8608219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200026</xdr:colOff>
      <xdr:row>86</xdr:row>
      <xdr:rowOff>207169</xdr:rowOff>
    </xdr:from>
    <xdr:ext cx="1352550" cy="657225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260682" y="879157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202406</xdr:colOff>
      <xdr:row>86</xdr:row>
      <xdr:rowOff>166688</xdr:rowOff>
    </xdr:from>
    <xdr:ext cx="1343025" cy="790575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344" y="8751094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topLeftCell="A81" zoomScale="80" zoomScaleNormal="80" workbookViewId="0">
      <selection activeCell="B47" activeCellId="1" sqref="B2:G44 B47:G89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63" t="s">
        <v>26</v>
      </c>
      <c r="C2" s="64"/>
      <c r="D2" s="64"/>
      <c r="E2" s="64"/>
      <c r="F2" s="64"/>
      <c r="G2" s="65"/>
    </row>
    <row r="3" spans="2:8" x14ac:dyDescent="0.2">
      <c r="B3" s="66" t="s">
        <v>1</v>
      </c>
      <c r="C3" s="67"/>
      <c r="D3" s="67"/>
      <c r="E3" s="67"/>
      <c r="F3" s="67"/>
      <c r="G3" s="68"/>
    </row>
    <row r="4" spans="2:8" ht="15" thickBot="1" x14ac:dyDescent="0.25">
      <c r="B4" s="60" t="s">
        <v>27</v>
      </c>
      <c r="C4" s="61"/>
      <c r="D4" s="61"/>
      <c r="E4" s="61"/>
      <c r="F4" s="61"/>
      <c r="G4" s="62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50000000</v>
      </c>
      <c r="D7" s="15"/>
      <c r="E7" s="23"/>
      <c r="F7" s="15"/>
      <c r="G7" s="5">
        <f>SUM(C7:F7)</f>
        <v>50000000</v>
      </c>
    </row>
    <row r="8" spans="2:8" x14ac:dyDescent="0.2">
      <c r="B8" s="6" t="s">
        <v>8</v>
      </c>
      <c r="C8" s="19">
        <v>0</v>
      </c>
      <c r="D8" s="16"/>
      <c r="E8" s="24"/>
      <c r="F8" s="16"/>
      <c r="G8" s="7">
        <f>SUM(C8:F8)</f>
        <v>0</v>
      </c>
    </row>
    <row r="9" spans="2:8" x14ac:dyDescent="0.2">
      <c r="B9" s="6" t="s">
        <v>9</v>
      </c>
      <c r="C9" s="19">
        <v>50000000</v>
      </c>
      <c r="D9" s="16"/>
      <c r="E9" s="24"/>
      <c r="F9" s="16"/>
      <c r="G9" s="7">
        <f>SUM(C9:F9)</f>
        <v>50000000</v>
      </c>
    </row>
    <row r="10" spans="2:8" x14ac:dyDescent="0.2">
      <c r="B10" s="6" t="s">
        <v>10</v>
      </c>
      <c r="C10" s="19">
        <v>0</v>
      </c>
      <c r="D10" s="16"/>
      <c r="E10" s="24"/>
      <c r="F10" s="16"/>
      <c r="G10" s="7">
        <f>SUM(C10:F10)</f>
        <v>0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-29808008.399999999</v>
      </c>
      <c r="E12" s="26">
        <f>SUM(E13)</f>
        <v>51217200.039999999</v>
      </c>
      <c r="F12" s="15"/>
      <c r="G12" s="5">
        <f>SUM(C12:F12)</f>
        <v>21409191.640000001</v>
      </c>
    </row>
    <row r="13" spans="2:8" x14ac:dyDescent="0.2">
      <c r="B13" s="6" t="s">
        <v>11</v>
      </c>
      <c r="C13" s="16"/>
      <c r="D13" s="16"/>
      <c r="E13" s="27">
        <v>51217200.039999999</v>
      </c>
      <c r="F13" s="16"/>
      <c r="G13" s="7">
        <f>SUM(C13:F13)</f>
        <v>51217200.039999999</v>
      </c>
    </row>
    <row r="14" spans="2:8" x14ac:dyDescent="0.2">
      <c r="B14" s="6" t="s">
        <v>12</v>
      </c>
      <c r="C14" s="16"/>
      <c r="D14" s="19">
        <v>-15188758.710000001</v>
      </c>
      <c r="E14" s="24"/>
      <c r="F14" s="16"/>
      <c r="G14" s="7">
        <f>SUM(C14:F14)</f>
        <v>-15188758.710000001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19">
        <v>-14619249.689999999</v>
      </c>
      <c r="E17" s="24"/>
      <c r="F17" s="16"/>
      <c r="G17" s="7">
        <f>D17</f>
        <v>-14619249.689999999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50000000</v>
      </c>
      <c r="D23" s="18">
        <f>SUM(D12)</f>
        <v>-29808008.399999999</v>
      </c>
      <c r="E23" s="26">
        <f>E12</f>
        <v>51217200.039999999</v>
      </c>
      <c r="F23" s="18">
        <f>SUM(F19)</f>
        <v>0</v>
      </c>
      <c r="G23" s="5">
        <f>SUM(C23:F23)</f>
        <v>71409191.640000001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51217200.039999999</v>
      </c>
      <c r="E30" s="26">
        <f>SUM(E31:E35)</f>
        <v>-66421650.729999997</v>
      </c>
      <c r="F30" s="15"/>
      <c r="G30" s="5">
        <f>SUM(D30:E30)</f>
        <v>-15204450.689999998</v>
      </c>
    </row>
    <row r="31" spans="2:7" x14ac:dyDescent="0.2">
      <c r="B31" s="6" t="s">
        <v>11</v>
      </c>
      <c r="C31" s="16"/>
      <c r="D31" s="16"/>
      <c r="E31" s="27">
        <v>-15204450.689999999</v>
      </c>
      <c r="F31" s="16"/>
      <c r="G31" s="7">
        <f>SUM(E31)</f>
        <v>-15204450.689999999</v>
      </c>
    </row>
    <row r="32" spans="2:7" x14ac:dyDescent="0.2">
      <c r="B32" s="6" t="s">
        <v>12</v>
      </c>
      <c r="C32" s="16"/>
      <c r="D32" s="19">
        <v>51217200.039999999</v>
      </c>
      <c r="E32" s="27">
        <v>-51217200.039999999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50000000</v>
      </c>
      <c r="D41" s="20">
        <f>SUM(D23,D30)</f>
        <v>21409191.640000001</v>
      </c>
      <c r="E41" s="28">
        <f>SUM(E30,E23)</f>
        <v>-15204450.689999998</v>
      </c>
      <c r="F41" s="20">
        <f>SUM(F37,F23)</f>
        <v>0</v>
      </c>
      <c r="G41" s="10">
        <f>SUM(C41:F41)</f>
        <v>56204740.950000003</v>
      </c>
    </row>
    <row r="42" spans="1:7" ht="81.75" customHeight="1" x14ac:dyDescent="0.2">
      <c r="B42" s="31"/>
    </row>
    <row r="43" spans="1:7" s="32" customFormat="1" x14ac:dyDescent="0.2">
      <c r="B43" s="1"/>
      <c r="C43" s="35" t="s">
        <v>28</v>
      </c>
      <c r="F43" s="35" t="s">
        <v>29</v>
      </c>
    </row>
    <row r="44" spans="1:7" s="32" customFormat="1" x14ac:dyDescent="0.2">
      <c r="B44" s="33"/>
      <c r="C44" s="36" t="s">
        <v>30</v>
      </c>
      <c r="F44" s="36" t="s">
        <v>31</v>
      </c>
    </row>
    <row r="45" spans="1:7" s="32" customFormat="1" x14ac:dyDescent="0.2">
      <c r="A45" s="34"/>
      <c r="B45" s="33"/>
    </row>
    <row r="46" spans="1:7" s="32" customFormat="1" ht="15" thickBot="1" x14ac:dyDescent="0.25"/>
    <row r="47" spans="1:7" s="32" customFormat="1" x14ac:dyDescent="0.2">
      <c r="B47" s="63" t="s">
        <v>32</v>
      </c>
      <c r="C47" s="64"/>
      <c r="D47" s="64"/>
      <c r="E47" s="64"/>
      <c r="F47" s="64"/>
      <c r="G47" s="65"/>
    </row>
    <row r="48" spans="1:7" s="32" customFormat="1" x14ac:dyDescent="0.2">
      <c r="B48" s="69" t="s">
        <v>1</v>
      </c>
      <c r="C48" s="70"/>
      <c r="D48" s="70"/>
      <c r="E48" s="70"/>
      <c r="F48" s="70"/>
      <c r="G48" s="71"/>
    </row>
    <row r="49" spans="2:7" s="32" customFormat="1" ht="15" thickBot="1" x14ac:dyDescent="0.25">
      <c r="B49" s="60" t="s">
        <v>27</v>
      </c>
      <c r="C49" s="61"/>
      <c r="D49" s="61"/>
      <c r="E49" s="61"/>
      <c r="F49" s="61"/>
      <c r="G49" s="62"/>
    </row>
    <row r="50" spans="2:7" s="32" customFormat="1" ht="36.75" thickBot="1" x14ac:dyDescent="0.25">
      <c r="B50" s="37" t="s">
        <v>2</v>
      </c>
      <c r="C50" s="38" t="s">
        <v>3</v>
      </c>
      <c r="D50" s="38" t="s">
        <v>4</v>
      </c>
      <c r="E50" s="39" t="s">
        <v>5</v>
      </c>
      <c r="F50" s="38" t="s">
        <v>6</v>
      </c>
      <c r="G50" s="40" t="s">
        <v>7</v>
      </c>
    </row>
    <row r="51" spans="2:7" s="32" customFormat="1" x14ac:dyDescent="0.2">
      <c r="B51" s="41"/>
      <c r="C51" s="42"/>
      <c r="D51" s="42"/>
      <c r="E51" s="43"/>
      <c r="F51" s="42"/>
      <c r="G51" s="44"/>
    </row>
    <row r="52" spans="2:7" s="32" customFormat="1" x14ac:dyDescent="0.2">
      <c r="B52" s="45" t="s">
        <v>19</v>
      </c>
      <c r="C52" s="46">
        <f>SUM(C53,C54,C55)</f>
        <v>52084608.210000001</v>
      </c>
      <c r="D52" s="47"/>
      <c r="E52" s="48"/>
      <c r="F52" s="47"/>
      <c r="G52" s="49">
        <f>SUM(C52:F52)</f>
        <v>52084608.210000001</v>
      </c>
    </row>
    <row r="53" spans="2:7" s="32" customFormat="1" x14ac:dyDescent="0.2">
      <c r="B53" s="50" t="s">
        <v>8</v>
      </c>
      <c r="C53" s="19">
        <v>52084608.210000001</v>
      </c>
      <c r="D53" s="51"/>
      <c r="E53" s="52"/>
      <c r="F53" s="51"/>
      <c r="G53" s="53">
        <f>SUM(C53:F53)</f>
        <v>52084608.210000001</v>
      </c>
    </row>
    <row r="54" spans="2:7" s="32" customFormat="1" x14ac:dyDescent="0.2">
      <c r="B54" s="50" t="s">
        <v>9</v>
      </c>
      <c r="C54" s="19">
        <v>0</v>
      </c>
      <c r="D54" s="51"/>
      <c r="E54" s="52"/>
      <c r="F54" s="51"/>
      <c r="G54" s="53">
        <f>SUM(C54:F54)</f>
        <v>0</v>
      </c>
    </row>
    <row r="55" spans="2:7" s="32" customFormat="1" x14ac:dyDescent="0.2">
      <c r="B55" s="50" t="s">
        <v>10</v>
      </c>
      <c r="C55" s="19">
        <v>0</v>
      </c>
      <c r="D55" s="51"/>
      <c r="E55" s="52"/>
      <c r="F55" s="51"/>
      <c r="G55" s="53">
        <f>SUM(C55:F55)</f>
        <v>0</v>
      </c>
    </row>
    <row r="56" spans="2:7" s="32" customFormat="1" x14ac:dyDescent="0.2">
      <c r="B56" s="54"/>
      <c r="C56" s="19"/>
      <c r="D56" s="19"/>
      <c r="E56" s="27"/>
      <c r="F56" s="19"/>
      <c r="G56" s="53"/>
    </row>
    <row r="57" spans="2:7" s="32" customFormat="1" x14ac:dyDescent="0.2">
      <c r="B57" s="45" t="s">
        <v>20</v>
      </c>
      <c r="C57" s="47"/>
      <c r="D57" s="46">
        <f>SUM(D59,D60,D61,D62,)</f>
        <v>109797917.51000001</v>
      </c>
      <c r="E57" s="55">
        <f>SUM(E58)</f>
        <v>9353341.2899999991</v>
      </c>
      <c r="F57" s="47"/>
      <c r="G57" s="49">
        <f>SUM(C57:F57)</f>
        <v>119151258.80000001</v>
      </c>
    </row>
    <row r="58" spans="2:7" s="32" customFormat="1" x14ac:dyDescent="0.2">
      <c r="B58" s="50" t="s">
        <v>11</v>
      </c>
      <c r="C58" s="51"/>
      <c r="D58" s="51"/>
      <c r="E58" s="27">
        <v>9353341.2899999991</v>
      </c>
      <c r="F58" s="51"/>
      <c r="G58" s="53">
        <f>SUM(C58:F58)</f>
        <v>9353341.2899999991</v>
      </c>
    </row>
    <row r="59" spans="2:7" s="32" customFormat="1" x14ac:dyDescent="0.2">
      <c r="B59" s="50" t="s">
        <v>12</v>
      </c>
      <c r="C59" s="51"/>
      <c r="D59" s="19">
        <v>80881558.170000002</v>
      </c>
      <c r="E59" s="52"/>
      <c r="F59" s="51"/>
      <c r="G59" s="53">
        <f>SUM(C59:F59)</f>
        <v>80881558.170000002</v>
      </c>
    </row>
    <row r="60" spans="2:7" s="32" customFormat="1" x14ac:dyDescent="0.2">
      <c r="B60" s="50" t="s">
        <v>13</v>
      </c>
      <c r="C60" s="51"/>
      <c r="D60" s="19">
        <v>28916359.34</v>
      </c>
      <c r="E60" s="52"/>
      <c r="F60" s="51"/>
      <c r="G60" s="53">
        <f>D60</f>
        <v>28916359.34</v>
      </c>
    </row>
    <row r="61" spans="2:7" s="32" customFormat="1" x14ac:dyDescent="0.2">
      <c r="B61" s="50" t="s">
        <v>14</v>
      </c>
      <c r="C61" s="51"/>
      <c r="D61" s="19">
        <v>0</v>
      </c>
      <c r="E61" s="52"/>
      <c r="F61" s="51"/>
      <c r="G61" s="53">
        <f>D61</f>
        <v>0</v>
      </c>
    </row>
    <row r="62" spans="2:7" s="32" customFormat="1" x14ac:dyDescent="0.2">
      <c r="B62" s="50" t="s">
        <v>15</v>
      </c>
      <c r="C62" s="51"/>
      <c r="D62" s="19"/>
      <c r="E62" s="52"/>
      <c r="F62" s="51"/>
      <c r="G62" s="53">
        <f>D62</f>
        <v>0</v>
      </c>
    </row>
    <row r="63" spans="2:7" s="32" customFormat="1" x14ac:dyDescent="0.2">
      <c r="B63" s="50"/>
      <c r="C63" s="19"/>
      <c r="D63" s="19"/>
      <c r="E63" s="27"/>
      <c r="F63" s="19"/>
      <c r="G63" s="53"/>
    </row>
    <row r="64" spans="2:7" s="32" customFormat="1" ht="24" x14ac:dyDescent="0.2">
      <c r="B64" s="45" t="s">
        <v>21</v>
      </c>
      <c r="C64" s="51"/>
      <c r="D64" s="51"/>
      <c r="E64" s="52"/>
      <c r="F64" s="46">
        <f>SUM(F65,F66,)</f>
        <v>0</v>
      </c>
      <c r="G64" s="49">
        <f>F64</f>
        <v>0</v>
      </c>
    </row>
    <row r="65" spans="2:7" s="32" customFormat="1" x14ac:dyDescent="0.2">
      <c r="B65" s="50" t="s">
        <v>16</v>
      </c>
      <c r="C65" s="51"/>
      <c r="D65" s="51"/>
      <c r="E65" s="52"/>
      <c r="F65" s="19">
        <v>0</v>
      </c>
      <c r="G65" s="53">
        <f>F65</f>
        <v>0</v>
      </c>
    </row>
    <row r="66" spans="2:7" s="32" customFormat="1" x14ac:dyDescent="0.2">
      <c r="B66" s="50" t="s">
        <v>17</v>
      </c>
      <c r="C66" s="51"/>
      <c r="D66" s="51"/>
      <c r="E66" s="52"/>
      <c r="F66" s="19">
        <v>0</v>
      </c>
      <c r="G66" s="53">
        <f>F66</f>
        <v>0</v>
      </c>
    </row>
    <row r="67" spans="2:7" s="32" customFormat="1" x14ac:dyDescent="0.2">
      <c r="B67" s="54"/>
      <c r="C67" s="19"/>
      <c r="D67" s="19"/>
      <c r="E67" s="27"/>
      <c r="F67" s="19"/>
      <c r="G67" s="53"/>
    </row>
    <row r="68" spans="2:7" s="32" customFormat="1" x14ac:dyDescent="0.2">
      <c r="B68" s="45" t="s">
        <v>18</v>
      </c>
      <c r="C68" s="46">
        <f>SUM(C52)</f>
        <v>52084608.210000001</v>
      </c>
      <c r="D68" s="46">
        <f>SUM(D57)</f>
        <v>109797917.51000001</v>
      </c>
      <c r="E68" s="55">
        <f>E57</f>
        <v>9353341.2899999991</v>
      </c>
      <c r="F68" s="46">
        <f>SUM(F64)</f>
        <v>0</v>
      </c>
      <c r="G68" s="49">
        <f>SUM(C68:F68)</f>
        <v>171235867.00999999</v>
      </c>
    </row>
    <row r="69" spans="2:7" s="32" customFormat="1" x14ac:dyDescent="0.2">
      <c r="B69" s="54"/>
      <c r="C69" s="46"/>
      <c r="D69" s="19"/>
      <c r="E69" s="27"/>
      <c r="F69" s="19"/>
      <c r="G69" s="53"/>
    </row>
    <row r="70" spans="2:7" s="32" customFormat="1" ht="24" x14ac:dyDescent="0.2">
      <c r="B70" s="45" t="s">
        <v>22</v>
      </c>
      <c r="C70" s="46">
        <f>SUM(C71:C73)</f>
        <v>0</v>
      </c>
      <c r="D70" s="47"/>
      <c r="E70" s="48"/>
      <c r="F70" s="47"/>
      <c r="G70" s="49">
        <f>C70</f>
        <v>0</v>
      </c>
    </row>
    <row r="71" spans="2:7" s="32" customFormat="1" x14ac:dyDescent="0.2">
      <c r="B71" s="50" t="s">
        <v>8</v>
      </c>
      <c r="C71" s="19">
        <v>0</v>
      </c>
      <c r="D71" s="51"/>
      <c r="E71" s="52"/>
      <c r="F71" s="51"/>
      <c r="G71" s="53">
        <f>C71</f>
        <v>0</v>
      </c>
    </row>
    <row r="72" spans="2:7" s="32" customFormat="1" x14ac:dyDescent="0.2">
      <c r="B72" s="50" t="s">
        <v>9</v>
      </c>
      <c r="C72" s="19">
        <v>0</v>
      </c>
      <c r="D72" s="51"/>
      <c r="E72" s="52"/>
      <c r="F72" s="51"/>
      <c r="G72" s="53">
        <f>C72</f>
        <v>0</v>
      </c>
    </row>
    <row r="73" spans="2:7" s="32" customFormat="1" x14ac:dyDescent="0.2">
      <c r="B73" s="50" t="s">
        <v>10</v>
      </c>
      <c r="C73" s="19">
        <v>0</v>
      </c>
      <c r="D73" s="51"/>
      <c r="E73" s="52"/>
      <c r="F73" s="51"/>
      <c r="G73" s="53">
        <f>C73</f>
        <v>0</v>
      </c>
    </row>
    <row r="74" spans="2:7" s="32" customFormat="1" x14ac:dyDescent="0.2">
      <c r="B74" s="54"/>
      <c r="C74" s="19"/>
      <c r="D74" s="19"/>
      <c r="E74" s="27"/>
      <c r="F74" s="19"/>
      <c r="G74" s="53"/>
    </row>
    <row r="75" spans="2:7" s="32" customFormat="1" ht="24" x14ac:dyDescent="0.2">
      <c r="B75" s="45" t="s">
        <v>23</v>
      </c>
      <c r="C75" s="47"/>
      <c r="D75" s="46">
        <f>D77</f>
        <v>9353341.2899999991</v>
      </c>
      <c r="E75" s="55">
        <f>SUM(E76:E80)</f>
        <v>-3289844.9299999988</v>
      </c>
      <c r="F75" s="47"/>
      <c r="G75" s="49">
        <f>SUM(D75:E75)</f>
        <v>6063496.3600000003</v>
      </c>
    </row>
    <row r="76" spans="2:7" s="32" customFormat="1" x14ac:dyDescent="0.2">
      <c r="B76" s="50" t="s">
        <v>11</v>
      </c>
      <c r="C76" s="51"/>
      <c r="D76" s="51"/>
      <c r="E76" s="27">
        <v>6063496.3600000003</v>
      </c>
      <c r="F76" s="51"/>
      <c r="G76" s="53">
        <f>SUM(E76)</f>
        <v>6063496.3600000003</v>
      </c>
    </row>
    <row r="77" spans="2:7" s="32" customFormat="1" x14ac:dyDescent="0.2">
      <c r="B77" s="50" t="s">
        <v>12</v>
      </c>
      <c r="C77" s="51"/>
      <c r="D77" s="19">
        <v>9353341.2899999991</v>
      </c>
      <c r="E77" s="27">
        <v>-9353341.2899999991</v>
      </c>
      <c r="F77" s="51"/>
      <c r="G77" s="53">
        <f>SUM(D77:E77)</f>
        <v>0</v>
      </c>
    </row>
    <row r="78" spans="2:7" s="32" customFormat="1" x14ac:dyDescent="0.2">
      <c r="B78" s="50" t="s">
        <v>13</v>
      </c>
      <c r="C78" s="51"/>
      <c r="D78" s="51"/>
      <c r="E78" s="27">
        <v>0</v>
      </c>
      <c r="F78" s="51"/>
      <c r="G78" s="53">
        <f>E78</f>
        <v>0</v>
      </c>
    </row>
    <row r="79" spans="2:7" s="32" customFormat="1" x14ac:dyDescent="0.2">
      <c r="B79" s="50" t="s">
        <v>14</v>
      </c>
      <c r="C79" s="51"/>
      <c r="D79" s="51"/>
      <c r="E79" s="27">
        <v>0</v>
      </c>
      <c r="F79" s="51"/>
      <c r="G79" s="53">
        <f>E79</f>
        <v>0</v>
      </c>
    </row>
    <row r="80" spans="2:7" s="32" customFormat="1" x14ac:dyDescent="0.2">
      <c r="B80" s="50" t="s">
        <v>15</v>
      </c>
      <c r="C80" s="51"/>
      <c r="D80" s="51"/>
      <c r="E80" s="27">
        <v>0</v>
      </c>
      <c r="F80" s="51"/>
      <c r="G80" s="53">
        <f>E80</f>
        <v>0</v>
      </c>
    </row>
    <row r="81" spans="2:7" s="32" customFormat="1" x14ac:dyDescent="0.2">
      <c r="B81" s="50"/>
      <c r="C81" s="19"/>
      <c r="D81" s="19"/>
      <c r="E81" s="27"/>
      <c r="F81" s="19"/>
      <c r="G81" s="53"/>
    </row>
    <row r="82" spans="2:7" s="32" customFormat="1" ht="36" x14ac:dyDescent="0.2">
      <c r="B82" s="45" t="s">
        <v>24</v>
      </c>
      <c r="C82" s="51"/>
      <c r="D82" s="51"/>
      <c r="E82" s="52"/>
      <c r="F82" s="46">
        <f>SUM(F83:F84)</f>
        <v>0</v>
      </c>
      <c r="G82" s="49">
        <f>F82</f>
        <v>0</v>
      </c>
    </row>
    <row r="83" spans="2:7" s="32" customFormat="1" x14ac:dyDescent="0.2">
      <c r="B83" s="50" t="s">
        <v>16</v>
      </c>
      <c r="C83" s="51"/>
      <c r="D83" s="51"/>
      <c r="E83" s="52"/>
      <c r="F83" s="19">
        <v>0</v>
      </c>
      <c r="G83" s="53">
        <f>F83</f>
        <v>0</v>
      </c>
    </row>
    <row r="84" spans="2:7" s="32" customFormat="1" x14ac:dyDescent="0.2">
      <c r="B84" s="50" t="s">
        <v>17</v>
      </c>
      <c r="C84" s="51"/>
      <c r="D84" s="51"/>
      <c r="E84" s="52"/>
      <c r="F84" s="19">
        <v>0</v>
      </c>
      <c r="G84" s="53">
        <f>F84</f>
        <v>0</v>
      </c>
    </row>
    <row r="85" spans="2:7" s="32" customFormat="1" x14ac:dyDescent="0.2">
      <c r="B85" s="54"/>
      <c r="C85" s="19"/>
      <c r="D85" s="19"/>
      <c r="E85" s="27"/>
      <c r="F85" s="19"/>
      <c r="G85" s="53"/>
    </row>
    <row r="86" spans="2:7" s="32" customFormat="1" ht="15" thickBot="1" x14ac:dyDescent="0.25">
      <c r="B86" s="56" t="s">
        <v>25</v>
      </c>
      <c r="C86" s="57">
        <f>SUM(C68,C70)</f>
        <v>52084608.210000001</v>
      </c>
      <c r="D86" s="57">
        <f>SUM(D68,D75)</f>
        <v>119151258.80000001</v>
      </c>
      <c r="E86" s="58">
        <f>SUM(E75,E68)</f>
        <v>6063496.3600000003</v>
      </c>
      <c r="F86" s="57">
        <f>SUM(F82,F68)</f>
        <v>0</v>
      </c>
      <c r="G86" s="59">
        <f>SUM(C86:F86)</f>
        <v>177299363.37000003</v>
      </c>
    </row>
    <row r="87" spans="2:7" s="32" customFormat="1" ht="86.25" customHeight="1" x14ac:dyDescent="0.2">
      <c r="B87" s="33"/>
    </row>
    <row r="88" spans="2:7" s="32" customFormat="1" x14ac:dyDescent="0.2">
      <c r="B88" s="1"/>
      <c r="C88" s="35" t="s">
        <v>28</v>
      </c>
      <c r="F88" s="35" t="s">
        <v>29</v>
      </c>
    </row>
    <row r="89" spans="2:7" s="32" customFormat="1" x14ac:dyDescent="0.2">
      <c r="B89" s="33"/>
      <c r="C89" s="36" t="s">
        <v>30</v>
      </c>
      <c r="F89" s="36" t="s">
        <v>31</v>
      </c>
    </row>
    <row r="90" spans="2:7" s="32" customFormat="1" x14ac:dyDescent="0.2"/>
    <row r="91" spans="2:7" s="32" customFormat="1" x14ac:dyDescent="0.2"/>
    <row r="92" spans="2:7" s="32" customFormat="1" x14ac:dyDescent="0.2"/>
    <row r="93" spans="2:7" s="32" customFormat="1" x14ac:dyDescent="0.2"/>
    <row r="94" spans="2:7" s="32" customFormat="1" x14ac:dyDescent="0.2"/>
    <row r="95" spans="2:7" s="32" customFormat="1" x14ac:dyDescent="0.2"/>
    <row r="96" spans="2:7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6">
    <mergeCell ref="B49:G49"/>
    <mergeCell ref="B2:G2"/>
    <mergeCell ref="B3:G3"/>
    <mergeCell ref="B4:G4"/>
    <mergeCell ref="B47:G47"/>
    <mergeCell ref="B48:G48"/>
  </mergeCells>
  <pageMargins left="0.25" right="0.25" top="0.75" bottom="0.75" header="0.3" footer="0.3"/>
  <pageSetup scale="3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2022-07-20T17:17:24Z</cp:lastPrinted>
  <dcterms:created xsi:type="dcterms:W3CDTF">2019-12-06T17:20:35Z</dcterms:created>
  <dcterms:modified xsi:type="dcterms:W3CDTF">2022-07-20T17:18:42Z</dcterms:modified>
</cp:coreProperties>
</file>