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7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" i="1" l="1"/>
  <c r="G99" i="1"/>
  <c r="H92" i="1"/>
  <c r="G92" i="1"/>
  <c r="H87" i="1"/>
  <c r="G87" i="1"/>
  <c r="D84" i="1"/>
  <c r="C84" i="1"/>
  <c r="C86" i="1" s="1"/>
  <c r="H81" i="1"/>
  <c r="G81" i="1"/>
  <c r="H71" i="1"/>
  <c r="G71" i="1"/>
  <c r="D70" i="1"/>
  <c r="C70" i="1"/>
  <c r="G103" i="1" l="1"/>
  <c r="H103" i="1"/>
  <c r="G83" i="1"/>
  <c r="G105" i="1" s="1"/>
  <c r="H83" i="1"/>
  <c r="D86" i="1"/>
  <c r="H45" i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H105" i="1" l="1"/>
  <c r="H49" i="1"/>
  <c r="G29" i="1"/>
  <c r="H29" i="1"/>
  <c r="C32" i="1"/>
  <c r="G49" i="1"/>
  <c r="H51" i="1" l="1"/>
  <c r="G51" i="1"/>
</calcChain>
</file>

<file path=xl/sharedStrings.xml><?xml version="1.0" encoding="utf-8"?>
<sst xmlns="http://schemas.openxmlformats.org/spreadsheetml/2006/main" count="139" uniqueCount="70">
  <si>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</si>
  <si>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</si>
  <si>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</si>
  <si>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</si>
  <si>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</si>
  <si>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</si>
  <si>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</si>
  <si>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</si>
  <si>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</si>
  <si>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</si>
  <si>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</si>
  <si>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</si>
  <si>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</si>
  <si>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</si>
  <si>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</si>
  <si>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</si>
  <si>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</si>
  <si>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</si>
  <si>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</si>
  <si>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</si>
  <si>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</si>
  <si>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</si>
  <si>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</si>
  <si>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</si>
  <si>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</si>
  <si>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</si>
  <si>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</si>
  <si>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</si>
  <si>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</si>
  <si>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</si>
  <si>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</si>
  <si>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</si>
  <si>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</si>
  <si>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</si>
  <si>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</si>
  <si>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</si>
  <si>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</si>
  <si>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</si>
  <si>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</si>
  <si>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</si>
  <si>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</si>
  <si>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</si>
  <si>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</si>
  <si>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</si>
  <si>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</si>
  <si>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</si>
  <si>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</si>
  <si>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</si>
  <si>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</si>
  <si>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</si>
  <si>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</si>
  <si>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</si>
  <si>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</si>
  <si>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</si>
  <si>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</si>
  <si>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</si>
  <si>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</si>
  <si>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</si>
  <si>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</si>
  <si>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</si>
  <si>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</si>
  <si>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</si>
  <si>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</si>
  <si>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</si>
  <si>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</si>
  <si>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</si>
  <si>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Al 30 de junio de 2022  y al 31 de diciembre de 2021</t>
  </si>
  <si>
    <t>Instituto Municipal de Pensiones</t>
  </si>
  <si>
    <t>Fideicomiso de Inversión y Administración del Fondo 2003829</t>
  </si>
  <si>
    <t>Al 30 de Junio de 2022 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</si>
</sst>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justify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319088</xdr:colOff>
      <xdr:row>52</xdr:row>
      <xdr:rowOff>207169</xdr:rowOff>
    </xdr:from>
    <xdr:to>
      <xdr:col>5</xdr:col>
      <xdr:colOff>2083594</xdr:colOff>
      <xdr:row>52</xdr:row>
      <xdr:rowOff>1064570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22119" y="12208669"/>
          <a:ext cx="1764506" cy="857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178594</xdr:colOff>
      <xdr:row>52</xdr:row>
      <xdr:rowOff>47625</xdr:rowOff>
    </xdr:from>
    <xdr:to>
      <xdr:col>1</xdr:col>
      <xdr:colOff>2071687</xdr:colOff>
      <xdr:row>52</xdr:row>
      <xdr:rowOff>1161999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12049125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319088</xdr:colOff>
      <xdr:row>107</xdr:row>
      <xdr:rowOff>207169</xdr:rowOff>
    </xdr:from>
    <xdr:ext cx="1764506" cy="857401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98369" y="12208669"/>
          <a:ext cx="1764506" cy="857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178594</xdr:colOff>
      <xdr:row>107</xdr:row>
      <xdr:rowOff>47625</xdr:rowOff>
    </xdr:from>
    <xdr:ext cx="1893093" cy="1114374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12049125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98" zoomScale="80" zoomScaleNormal="80" workbookViewId="0">
      <selection activeCell="C112" sqref="C11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8.140625" style="24" customWidth="1"/>
    <col min="5" max="5" width="7.85546875" style="1" customWidth="1"/>
    <col min="6" max="6" width="35.140625" style="1" customWidth="1"/>
    <col min="7" max="7" width="17.42578125" style="24" customWidth="1"/>
    <col min="8" max="8" width="19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103" t="s">
        <v>67</v>
      </c>
      <c r="C2" s="104"/>
      <c r="D2" s="104"/>
      <c r="E2" s="104"/>
      <c r="F2" s="104"/>
      <c r="G2" s="104"/>
      <c r="H2" s="105"/>
    </row>
    <row r="3" spans="2:8" x14ac:dyDescent="0.25">
      <c r="B3" s="115" t="s">
        <v>0</v>
      </c>
      <c r="C3" s="116"/>
      <c r="D3" s="116"/>
      <c r="E3" s="116"/>
      <c r="F3" s="116"/>
      <c r="G3" s="116"/>
      <c r="H3" s="117"/>
    </row>
    <row r="4" spans="2:8" ht="15.75" thickBot="1" x14ac:dyDescent="0.3">
      <c r="B4" s="109" t="s">
        <v>66</v>
      </c>
      <c r="C4" s="110"/>
      <c r="D4" s="110"/>
      <c r="E4" s="110"/>
      <c r="F4" s="110"/>
      <c r="G4" s="110"/>
      <c r="H4" s="111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118"/>
      <c r="C6" s="119"/>
      <c r="D6" s="119"/>
      <c r="E6" s="4"/>
      <c r="F6" s="119"/>
      <c r="G6" s="119"/>
      <c r="H6" s="120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61455694.939999998</v>
      </c>
      <c r="D8" s="27">
        <v>49316562.770000003</v>
      </c>
      <c r="E8" s="4"/>
      <c r="F8" s="8" t="s">
        <v>6</v>
      </c>
      <c r="G8" s="27">
        <v>30540906.350000001</v>
      </c>
      <c r="H8" s="28">
        <v>957733.41</v>
      </c>
    </row>
    <row r="9" spans="2:8" ht="23.45" customHeight="1" x14ac:dyDescent="0.25">
      <c r="B9" s="19" t="s">
        <v>7</v>
      </c>
      <c r="C9" s="50">
        <v>15343328.220000001</v>
      </c>
      <c r="D9" s="50">
        <v>13291902.73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18729.830000000002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103585.61</v>
      </c>
      <c r="H14" s="32">
        <v>103585.61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76817752.989999995</v>
      </c>
      <c r="D16" s="35">
        <f>SUM(D8:D14)</f>
        <v>62608465.5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30644491.960000001</v>
      </c>
      <c r="H17" s="36">
        <f>SUM(H8:H15)</f>
        <v>1061319.02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7873808.2999999998</v>
      </c>
      <c r="D21" s="27">
        <v>7715295.1100000003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17435857.039999999</v>
      </c>
      <c r="D22" s="27">
        <v>16719452.050000001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3848880</v>
      </c>
      <c r="D23" s="27">
        <v>3848880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-19127065.420000002</v>
      </c>
      <c r="D24" s="27">
        <v>-18421582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30644491.960000001</v>
      </c>
      <c r="H29" s="42">
        <f>SUM(H27,H17)</f>
        <v>1061319.02</v>
      </c>
    </row>
    <row r="30" spans="2:8" x14ac:dyDescent="0.25">
      <c r="B30" s="9" t="s">
        <v>41</v>
      </c>
      <c r="C30" s="52">
        <f>SUM(C19:C28)</f>
        <v>10031479.919999998</v>
      </c>
      <c r="D30" s="33">
        <f>SUM(D19:D28)</f>
        <v>9862045.1600000001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86849232.909999996</v>
      </c>
      <c r="D32" s="39">
        <f>SUM(D30,D16)</f>
        <v>72470510.659999996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50000000</v>
      </c>
      <c r="H33" s="40">
        <f>SUM(H34:H36)</f>
        <v>50000000</v>
      </c>
    </row>
    <row r="34" spans="2:8" x14ac:dyDescent="0.25">
      <c r="B34" s="113"/>
      <c r="C34" s="114"/>
      <c r="D34" s="114"/>
      <c r="E34" s="4"/>
      <c r="F34" s="8" t="s">
        <v>45</v>
      </c>
      <c r="G34" s="27">
        <v>0</v>
      </c>
      <c r="H34" s="28">
        <v>0</v>
      </c>
    </row>
    <row r="35" spans="2:8" x14ac:dyDescent="0.25">
      <c r="B35" s="121"/>
      <c r="C35" s="122"/>
      <c r="D35" s="122"/>
      <c r="E35" s="4"/>
      <c r="F35" s="8" t="s">
        <v>46</v>
      </c>
      <c r="G35" s="27">
        <v>50000000</v>
      </c>
      <c r="H35" s="28">
        <v>50000000</v>
      </c>
    </row>
    <row r="36" spans="2:8" ht="24" x14ac:dyDescent="0.25">
      <c r="B36" s="121"/>
      <c r="C36" s="122"/>
      <c r="D36" s="122"/>
      <c r="E36" s="4"/>
      <c r="F36" s="8" t="s">
        <v>47</v>
      </c>
      <c r="G36" s="31">
        <v>0</v>
      </c>
      <c r="H36" s="32">
        <v>0</v>
      </c>
    </row>
    <row r="37" spans="2:8" x14ac:dyDescent="0.25">
      <c r="B37" s="123"/>
      <c r="C37" s="124"/>
      <c r="D37" s="124"/>
      <c r="E37" s="4"/>
      <c r="F37" s="12"/>
      <c r="G37" s="45"/>
      <c r="H37" s="46"/>
    </row>
    <row r="38" spans="2:8" ht="29.25" customHeight="1" x14ac:dyDescent="0.25">
      <c r="B38" s="118"/>
      <c r="C38" s="119"/>
      <c r="D38" s="119"/>
      <c r="E38" s="16"/>
      <c r="F38" s="14" t="s">
        <v>48</v>
      </c>
      <c r="G38" s="45">
        <f>SUM(G39:G43)</f>
        <v>6204740.9500000011</v>
      </c>
      <c r="H38" s="46">
        <f>SUM(H39:H43)</f>
        <v>21409191.640000001</v>
      </c>
    </row>
    <row r="39" spans="2:8" ht="24" x14ac:dyDescent="0.25">
      <c r="B39" s="123"/>
      <c r="C39" s="124"/>
      <c r="D39" s="124"/>
      <c r="E39" s="4"/>
      <c r="F39" s="8" t="s">
        <v>49</v>
      </c>
      <c r="G39" s="27">
        <v>-15204450.689999999</v>
      </c>
      <c r="H39" s="28">
        <v>51217200.039999999</v>
      </c>
    </row>
    <row r="40" spans="2:8" x14ac:dyDescent="0.25">
      <c r="B40" s="123"/>
      <c r="C40" s="124"/>
      <c r="D40" s="124"/>
      <c r="E40" s="4"/>
      <c r="F40" s="8" t="s">
        <v>50</v>
      </c>
      <c r="G40" s="27">
        <v>36028441.329999998</v>
      </c>
      <c r="H40" s="28">
        <v>-15188758.710000001</v>
      </c>
    </row>
    <row r="41" spans="2:8" x14ac:dyDescent="0.25">
      <c r="B41" s="123"/>
      <c r="C41" s="124"/>
      <c r="D41" s="124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123"/>
      <c r="C42" s="124"/>
      <c r="D42" s="124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123"/>
      <c r="C43" s="124"/>
      <c r="D43" s="124"/>
      <c r="E43" s="4"/>
      <c r="F43" s="8" t="s">
        <v>53</v>
      </c>
      <c r="G43" s="27">
        <v>-14619249.689999999</v>
      </c>
      <c r="H43" s="28">
        <v>-14619249.689999999</v>
      </c>
    </row>
    <row r="44" spans="2:8" x14ac:dyDescent="0.25">
      <c r="B44" s="121"/>
      <c r="C44" s="122"/>
      <c r="D44" s="122"/>
      <c r="E44" s="4"/>
      <c r="F44" s="12"/>
      <c r="G44" s="45"/>
      <c r="H44" s="46"/>
    </row>
    <row r="45" spans="2:8" ht="36" x14ac:dyDescent="0.25">
      <c r="B45" s="118"/>
      <c r="C45" s="119"/>
      <c r="D45" s="119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121"/>
      <c r="C46" s="122"/>
      <c r="D46" s="122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121"/>
      <c r="C47" s="122"/>
      <c r="D47" s="122"/>
      <c r="E47" s="4"/>
      <c r="F47" s="8" t="s">
        <v>56</v>
      </c>
      <c r="G47" s="31">
        <v>0</v>
      </c>
      <c r="H47" s="32">
        <v>0</v>
      </c>
    </row>
    <row r="48" spans="2:8" x14ac:dyDescent="0.25">
      <c r="B48" s="123"/>
      <c r="C48" s="124"/>
      <c r="D48" s="124"/>
      <c r="E48" s="4"/>
      <c r="F48" s="12"/>
      <c r="G48" s="47"/>
      <c r="H48" s="48"/>
    </row>
    <row r="49" spans="1:8" x14ac:dyDescent="0.25">
      <c r="B49" s="118"/>
      <c r="C49" s="119"/>
      <c r="D49" s="119"/>
      <c r="E49" s="3"/>
      <c r="F49" s="10" t="s">
        <v>57</v>
      </c>
      <c r="G49" s="35">
        <f>SUM(G45,G38,G33)</f>
        <v>56204740.950000003</v>
      </c>
      <c r="H49" s="36">
        <f>SUM(H45,H38,H33)</f>
        <v>71409191.640000001</v>
      </c>
    </row>
    <row r="50" spans="1:8" x14ac:dyDescent="0.25">
      <c r="B50" s="123"/>
      <c r="C50" s="124"/>
      <c r="D50" s="124"/>
      <c r="E50" s="4"/>
      <c r="F50" s="12"/>
      <c r="G50" s="45"/>
      <c r="H50" s="46"/>
    </row>
    <row r="51" spans="1:8" ht="24" x14ac:dyDescent="0.25">
      <c r="B51" s="118"/>
      <c r="C51" s="119"/>
      <c r="D51" s="119"/>
      <c r="E51" s="3"/>
      <c r="F51" s="14" t="s">
        <v>58</v>
      </c>
      <c r="G51" s="39">
        <f>SUM(G49,G29)</f>
        <v>86849232.909999996</v>
      </c>
      <c r="H51" s="40">
        <f>SUM(H49,H29)</f>
        <v>72470510.659999996</v>
      </c>
    </row>
    <row r="52" spans="1:8" ht="15.75" thickBot="1" x14ac:dyDescent="0.3">
      <c r="A52" s="17" t="s">
        <v>59</v>
      </c>
      <c r="B52" s="127"/>
      <c r="C52" s="128"/>
      <c r="D52" s="128"/>
      <c r="E52" s="18"/>
      <c r="F52" s="125"/>
      <c r="G52" s="125"/>
      <c r="H52" s="126"/>
    </row>
    <row r="53" spans="1:8" ht="100.5" customHeight="1" x14ac:dyDescent="0.25"/>
    <row r="54" spans="1:8" s="56" customFormat="1" ht="16.899999999999999" customHeight="1" x14ac:dyDescent="0.25">
      <c r="B54" s="87" t="s">
        <v>62</v>
      </c>
      <c r="D54" s="55"/>
      <c r="E54" s="54"/>
      <c r="F54" s="89" t="s">
        <v>64</v>
      </c>
      <c r="G54" s="55"/>
      <c r="H54" s="55"/>
    </row>
    <row r="55" spans="1:8" s="56" customFormat="1" ht="15.75" thickBot="1" x14ac:dyDescent="0.3">
      <c r="B55" s="88" t="s">
        <v>63</v>
      </c>
      <c r="D55" s="57"/>
      <c r="F55" s="90" t="s">
        <v>65</v>
      </c>
      <c r="G55" s="57"/>
      <c r="H55" s="57"/>
    </row>
    <row r="56" spans="1:8" s="56" customFormat="1" x14ac:dyDescent="0.25">
      <c r="B56" s="103" t="s">
        <v>68</v>
      </c>
      <c r="C56" s="104"/>
      <c r="D56" s="104"/>
      <c r="E56" s="104"/>
      <c r="F56" s="104"/>
      <c r="G56" s="104"/>
      <c r="H56" s="105"/>
    </row>
    <row r="57" spans="1:8" s="56" customFormat="1" x14ac:dyDescent="0.25">
      <c r="B57" s="106" t="s">
        <v>0</v>
      </c>
      <c r="C57" s="107"/>
      <c r="D57" s="107"/>
      <c r="E57" s="107"/>
      <c r="F57" s="107"/>
      <c r="G57" s="107"/>
      <c r="H57" s="108"/>
    </row>
    <row r="58" spans="1:8" s="56" customFormat="1" ht="15.75" thickBot="1" x14ac:dyDescent="0.3">
      <c r="B58" s="109" t="s">
        <v>69</v>
      </c>
      <c r="C58" s="110"/>
      <c r="D58" s="110"/>
      <c r="E58" s="110"/>
      <c r="F58" s="110"/>
      <c r="G58" s="110"/>
      <c r="H58" s="111"/>
    </row>
    <row r="59" spans="1:8" s="56" customFormat="1" x14ac:dyDescent="0.25">
      <c r="B59" s="58" t="s">
        <v>1</v>
      </c>
      <c r="C59" s="22" t="s">
        <v>61</v>
      </c>
      <c r="D59" s="22" t="s">
        <v>60</v>
      </c>
      <c r="E59" s="59"/>
      <c r="F59" s="59" t="s">
        <v>2</v>
      </c>
      <c r="G59" s="22" t="s">
        <v>61</v>
      </c>
      <c r="H59" s="23" t="s">
        <v>60</v>
      </c>
    </row>
    <row r="60" spans="1:8" s="56" customFormat="1" x14ac:dyDescent="0.25">
      <c r="B60" s="91"/>
      <c r="C60" s="92"/>
      <c r="D60" s="92"/>
      <c r="E60" s="60"/>
      <c r="F60" s="92"/>
      <c r="G60" s="92"/>
      <c r="H60" s="112"/>
    </row>
    <row r="61" spans="1:8" s="56" customFormat="1" x14ac:dyDescent="0.25">
      <c r="B61" s="61" t="s">
        <v>3</v>
      </c>
      <c r="C61" s="62"/>
      <c r="D61" s="62"/>
      <c r="E61" s="60"/>
      <c r="F61" s="63" t="s">
        <v>4</v>
      </c>
      <c r="G61" s="64"/>
      <c r="H61" s="65"/>
    </row>
    <row r="62" spans="1:8" s="56" customFormat="1" x14ac:dyDescent="0.25">
      <c r="B62" s="66" t="s">
        <v>5</v>
      </c>
      <c r="C62" s="27">
        <v>478852.68</v>
      </c>
      <c r="D62" s="27">
        <v>299449.5</v>
      </c>
      <c r="E62" s="60"/>
      <c r="F62" s="67" t="s">
        <v>6</v>
      </c>
      <c r="G62" s="27">
        <v>0</v>
      </c>
      <c r="H62" s="28">
        <v>0</v>
      </c>
    </row>
    <row r="63" spans="1:8" s="56" customFormat="1" x14ac:dyDescent="0.25">
      <c r="B63" s="68" t="s">
        <v>7</v>
      </c>
      <c r="C63" s="50">
        <v>117957717.48</v>
      </c>
      <c r="D63" s="50">
        <v>98517664.819999993</v>
      </c>
      <c r="E63" s="69"/>
      <c r="F63" s="70" t="s">
        <v>8</v>
      </c>
      <c r="G63" s="29">
        <v>0</v>
      </c>
      <c r="H63" s="30">
        <v>0</v>
      </c>
    </row>
    <row r="64" spans="1:8" s="56" customFormat="1" ht="24" x14ac:dyDescent="0.25">
      <c r="B64" s="66" t="s">
        <v>9</v>
      </c>
      <c r="C64" s="27">
        <v>0</v>
      </c>
      <c r="D64" s="27">
        <v>0</v>
      </c>
      <c r="E64" s="60"/>
      <c r="F64" s="67" t="s">
        <v>10</v>
      </c>
      <c r="G64" s="31">
        <v>0</v>
      </c>
      <c r="H64" s="32">
        <v>0</v>
      </c>
    </row>
    <row r="65" spans="2:8" s="56" customFormat="1" x14ac:dyDescent="0.25">
      <c r="B65" s="66" t="s">
        <v>11</v>
      </c>
      <c r="C65" s="27">
        <v>0</v>
      </c>
      <c r="D65" s="31">
        <v>0</v>
      </c>
      <c r="E65" s="60"/>
      <c r="F65" s="67" t="s">
        <v>12</v>
      </c>
      <c r="G65" s="31">
        <v>0</v>
      </c>
      <c r="H65" s="32">
        <v>0</v>
      </c>
    </row>
    <row r="66" spans="2:8" s="56" customFormat="1" x14ac:dyDescent="0.25">
      <c r="B66" s="66" t="s">
        <v>13</v>
      </c>
      <c r="C66" s="27">
        <v>0</v>
      </c>
      <c r="D66" s="31">
        <v>0</v>
      </c>
      <c r="E66" s="60"/>
      <c r="F66" s="67" t="s">
        <v>14</v>
      </c>
      <c r="G66" s="31">
        <v>0</v>
      </c>
      <c r="H66" s="32">
        <v>0</v>
      </c>
    </row>
    <row r="67" spans="2:8" s="56" customFormat="1" ht="24" x14ac:dyDescent="0.25">
      <c r="B67" s="66" t="s">
        <v>15</v>
      </c>
      <c r="C67" s="27">
        <v>0</v>
      </c>
      <c r="D67" s="31">
        <v>0</v>
      </c>
      <c r="E67" s="60"/>
      <c r="F67" s="67" t="s">
        <v>16</v>
      </c>
      <c r="G67" s="31">
        <v>292434302.31</v>
      </c>
      <c r="H67" s="32">
        <v>254592562.03</v>
      </c>
    </row>
    <row r="68" spans="2:8" s="56" customFormat="1" x14ac:dyDescent="0.25">
      <c r="B68" s="66" t="s">
        <v>17</v>
      </c>
      <c r="C68" s="27">
        <v>0</v>
      </c>
      <c r="D68" s="27">
        <v>0</v>
      </c>
      <c r="E68" s="60"/>
      <c r="F68" s="67" t="s">
        <v>18</v>
      </c>
      <c r="G68" s="31">
        <v>0</v>
      </c>
      <c r="H68" s="32">
        <v>0</v>
      </c>
    </row>
    <row r="69" spans="2:8" s="56" customFormat="1" x14ac:dyDescent="0.25">
      <c r="B69" s="66"/>
      <c r="C69" s="27"/>
      <c r="D69" s="27"/>
      <c r="E69" s="59"/>
      <c r="F69" s="67" t="s">
        <v>19</v>
      </c>
      <c r="G69" s="31">
        <v>0</v>
      </c>
      <c r="H69" s="32">
        <v>0</v>
      </c>
    </row>
    <row r="70" spans="2:8" s="56" customFormat="1" x14ac:dyDescent="0.25">
      <c r="B70" s="71" t="s">
        <v>20</v>
      </c>
      <c r="C70" s="27">
        <f>SUM(C62:C68)</f>
        <v>118436570.16000001</v>
      </c>
      <c r="D70" s="27">
        <f>SUM(D62:D68)</f>
        <v>98817114.319999993</v>
      </c>
      <c r="E70" s="60"/>
      <c r="F70" s="67"/>
      <c r="G70" s="31"/>
      <c r="H70" s="32"/>
    </row>
    <row r="71" spans="2:8" s="56" customFormat="1" x14ac:dyDescent="0.25">
      <c r="B71" s="71"/>
      <c r="C71" s="31"/>
      <c r="D71" s="31"/>
      <c r="E71" s="60"/>
      <c r="F71" s="72" t="s">
        <v>21</v>
      </c>
      <c r="G71" s="27">
        <f>SUM(G62:G69)</f>
        <v>292434302.31</v>
      </c>
      <c r="H71" s="28">
        <f>SUM(H62:H69)</f>
        <v>254592562.03</v>
      </c>
    </row>
    <row r="72" spans="2:8" s="56" customFormat="1" x14ac:dyDescent="0.25">
      <c r="B72" s="73" t="s">
        <v>22</v>
      </c>
      <c r="C72" s="74"/>
      <c r="D72" s="74"/>
      <c r="E72" s="59"/>
      <c r="F72" s="72"/>
      <c r="G72" s="75"/>
      <c r="H72" s="76"/>
    </row>
    <row r="73" spans="2:8" s="56" customFormat="1" x14ac:dyDescent="0.25">
      <c r="B73" s="66" t="s">
        <v>23</v>
      </c>
      <c r="C73" s="31">
        <v>171657799.40000001</v>
      </c>
      <c r="D73" s="31">
        <v>147372018.59999999</v>
      </c>
      <c r="E73" s="60"/>
      <c r="F73" s="77" t="s">
        <v>24</v>
      </c>
      <c r="G73" s="74"/>
      <c r="H73" s="78"/>
    </row>
    <row r="74" spans="2:8" s="56" customFormat="1" ht="24" x14ac:dyDescent="0.25">
      <c r="B74" s="66" t="s">
        <v>25</v>
      </c>
      <c r="C74" s="27">
        <v>0</v>
      </c>
      <c r="D74" s="27">
        <v>0</v>
      </c>
      <c r="E74" s="60"/>
      <c r="F74" s="67" t="s">
        <v>26</v>
      </c>
      <c r="G74" s="31">
        <v>0</v>
      </c>
      <c r="H74" s="32">
        <v>0</v>
      </c>
    </row>
    <row r="75" spans="2:8" s="56" customFormat="1" ht="24" x14ac:dyDescent="0.25">
      <c r="B75" s="66" t="s">
        <v>27</v>
      </c>
      <c r="C75" s="27">
        <v>179639296.12</v>
      </c>
      <c r="D75" s="27">
        <v>179639296.12</v>
      </c>
      <c r="E75" s="60"/>
      <c r="F75" s="67" t="s">
        <v>28</v>
      </c>
      <c r="G75" s="31">
        <v>0</v>
      </c>
      <c r="H75" s="32">
        <v>0</v>
      </c>
    </row>
    <row r="76" spans="2:8" s="56" customFormat="1" x14ac:dyDescent="0.25">
      <c r="B76" s="66" t="s">
        <v>29</v>
      </c>
      <c r="C76" s="27">
        <v>0</v>
      </c>
      <c r="D76" s="27">
        <v>0</v>
      </c>
      <c r="E76" s="60"/>
      <c r="F76" s="67" t="s">
        <v>30</v>
      </c>
      <c r="G76" s="31">
        <v>0</v>
      </c>
      <c r="H76" s="32">
        <v>0</v>
      </c>
    </row>
    <row r="77" spans="2:8" s="56" customFormat="1" x14ac:dyDescent="0.25">
      <c r="B77" s="66" t="s">
        <v>31</v>
      </c>
      <c r="C77" s="27">
        <v>0</v>
      </c>
      <c r="D77" s="27">
        <v>0</v>
      </c>
      <c r="E77" s="60"/>
      <c r="F77" s="67" t="s">
        <v>32</v>
      </c>
      <c r="G77" s="27">
        <v>0</v>
      </c>
      <c r="H77" s="28">
        <v>0</v>
      </c>
    </row>
    <row r="78" spans="2:8" s="56" customFormat="1" ht="24" x14ac:dyDescent="0.25">
      <c r="B78" s="66" t="s">
        <v>33</v>
      </c>
      <c r="C78" s="27">
        <v>0</v>
      </c>
      <c r="D78" s="27">
        <v>0</v>
      </c>
      <c r="E78" s="60"/>
      <c r="F78" s="67" t="s">
        <v>34</v>
      </c>
      <c r="G78" s="31">
        <v>0</v>
      </c>
      <c r="H78" s="32">
        <v>0</v>
      </c>
    </row>
    <row r="79" spans="2:8" s="56" customFormat="1" x14ac:dyDescent="0.25">
      <c r="B79" s="66" t="s">
        <v>35</v>
      </c>
      <c r="C79" s="31">
        <v>0</v>
      </c>
      <c r="D79" s="31">
        <v>0</v>
      </c>
      <c r="E79" s="60"/>
      <c r="F79" s="67" t="s">
        <v>36</v>
      </c>
      <c r="G79" s="31">
        <v>0</v>
      </c>
      <c r="H79" s="32">
        <v>0</v>
      </c>
    </row>
    <row r="80" spans="2:8" s="56" customFormat="1" ht="24" x14ac:dyDescent="0.25">
      <c r="B80" s="66" t="s">
        <v>37</v>
      </c>
      <c r="C80" s="31">
        <v>0</v>
      </c>
      <c r="D80" s="31">
        <v>0</v>
      </c>
      <c r="E80" s="60"/>
      <c r="F80" s="67"/>
      <c r="G80" s="31"/>
      <c r="H80" s="32"/>
    </row>
    <row r="81" spans="2:8" s="56" customFormat="1" x14ac:dyDescent="0.25">
      <c r="B81" s="66"/>
      <c r="C81" s="31"/>
      <c r="D81" s="31"/>
      <c r="E81" s="60"/>
      <c r="F81" s="72" t="s">
        <v>38</v>
      </c>
      <c r="G81" s="27">
        <f>SUM(G74:G79)</f>
        <v>0</v>
      </c>
      <c r="H81" s="28">
        <f>SUM(H74:H79)</f>
        <v>0</v>
      </c>
    </row>
    <row r="82" spans="2:8" s="56" customFormat="1" x14ac:dyDescent="0.25">
      <c r="B82" s="66" t="s">
        <v>39</v>
      </c>
      <c r="C82" s="27">
        <v>0</v>
      </c>
      <c r="D82" s="31">
        <v>0</v>
      </c>
      <c r="E82" s="60"/>
      <c r="F82" s="72"/>
      <c r="G82" s="75"/>
      <c r="H82" s="76"/>
    </row>
    <row r="83" spans="2:8" s="56" customFormat="1" x14ac:dyDescent="0.25">
      <c r="B83" s="79"/>
      <c r="C83" s="31"/>
      <c r="D83" s="31"/>
      <c r="E83" s="60"/>
      <c r="F83" s="80" t="s">
        <v>40</v>
      </c>
      <c r="G83" s="74">
        <f>SUM(G81,G71)</f>
        <v>292434302.31</v>
      </c>
      <c r="H83" s="78">
        <f>SUM(H81,H71)</f>
        <v>254592562.03</v>
      </c>
    </row>
    <row r="84" spans="2:8" s="56" customFormat="1" x14ac:dyDescent="0.25">
      <c r="B84" s="71" t="s">
        <v>41</v>
      </c>
      <c r="C84" s="31">
        <f>SUM(C73:C82)</f>
        <v>351297095.51999998</v>
      </c>
      <c r="D84" s="31">
        <f>SUM(D73:D82)</f>
        <v>327011314.72000003</v>
      </c>
      <c r="E84" s="60"/>
      <c r="F84" s="80"/>
      <c r="G84" s="81"/>
      <c r="H84" s="82"/>
    </row>
    <row r="85" spans="2:8" s="56" customFormat="1" x14ac:dyDescent="0.25">
      <c r="B85" s="79"/>
      <c r="C85" s="27"/>
      <c r="D85" s="27"/>
      <c r="E85" s="60"/>
      <c r="F85" s="77" t="s">
        <v>42</v>
      </c>
      <c r="G85" s="74"/>
      <c r="H85" s="78"/>
    </row>
    <row r="86" spans="2:8" s="56" customFormat="1" x14ac:dyDescent="0.25">
      <c r="B86" s="83" t="s">
        <v>43</v>
      </c>
      <c r="C86" s="74">
        <f>SUM(C84,C70)</f>
        <v>469733665.68000001</v>
      </c>
      <c r="D86" s="74">
        <f>SUM(D84,D70)</f>
        <v>425828429.04000002</v>
      </c>
      <c r="E86" s="60"/>
      <c r="F86" s="77"/>
      <c r="G86" s="74"/>
      <c r="H86" s="78"/>
    </row>
    <row r="87" spans="2:8" s="56" customFormat="1" x14ac:dyDescent="0.25">
      <c r="B87" s="79"/>
      <c r="C87" s="84"/>
      <c r="D87" s="84"/>
      <c r="E87" s="60"/>
      <c r="F87" s="80" t="s">
        <v>44</v>
      </c>
      <c r="G87" s="74">
        <f>SUM(G88:G90)</f>
        <v>52084608.210000001</v>
      </c>
      <c r="H87" s="78">
        <f>SUM(H88:H90)</f>
        <v>52084608.210000001</v>
      </c>
    </row>
    <row r="88" spans="2:8" s="56" customFormat="1" x14ac:dyDescent="0.25">
      <c r="B88" s="101"/>
      <c r="C88" s="102"/>
      <c r="D88" s="102"/>
      <c r="E88" s="60"/>
      <c r="F88" s="67" t="s">
        <v>45</v>
      </c>
      <c r="G88" s="27">
        <v>52084608.210000001</v>
      </c>
      <c r="H88" s="28">
        <v>52084608.210000001</v>
      </c>
    </row>
    <row r="89" spans="2:8" s="56" customFormat="1" x14ac:dyDescent="0.25">
      <c r="B89" s="99"/>
      <c r="C89" s="100"/>
      <c r="D89" s="100"/>
      <c r="E89" s="60"/>
      <c r="F89" s="67" t="s">
        <v>46</v>
      </c>
      <c r="G89" s="27">
        <v>0</v>
      </c>
      <c r="H89" s="28">
        <v>0</v>
      </c>
    </row>
    <row r="90" spans="2:8" s="56" customFormat="1" ht="24" x14ac:dyDescent="0.25">
      <c r="B90" s="99"/>
      <c r="C90" s="100"/>
      <c r="D90" s="100"/>
      <c r="E90" s="60"/>
      <c r="F90" s="67" t="s">
        <v>47</v>
      </c>
      <c r="G90" s="31">
        <v>0</v>
      </c>
      <c r="H90" s="32">
        <v>0</v>
      </c>
    </row>
    <row r="91" spans="2:8" s="56" customFormat="1" x14ac:dyDescent="0.25">
      <c r="B91" s="93"/>
      <c r="C91" s="94"/>
      <c r="D91" s="94"/>
      <c r="E91" s="60"/>
      <c r="F91" s="77"/>
      <c r="G91" s="47"/>
      <c r="H91" s="48"/>
    </row>
    <row r="92" spans="2:8" s="56" customFormat="1" x14ac:dyDescent="0.25">
      <c r="B92" s="91"/>
      <c r="C92" s="92"/>
      <c r="D92" s="92"/>
      <c r="E92" s="85"/>
      <c r="F92" s="80" t="s">
        <v>48</v>
      </c>
      <c r="G92" s="47">
        <f>SUM(G93:G97)</f>
        <v>125214755.16</v>
      </c>
      <c r="H92" s="48">
        <f>SUM(H93:H97)</f>
        <v>119151258.80000001</v>
      </c>
    </row>
    <row r="93" spans="2:8" s="56" customFormat="1" ht="24" x14ac:dyDescent="0.25">
      <c r="B93" s="93"/>
      <c r="C93" s="94"/>
      <c r="D93" s="94"/>
      <c r="E93" s="60"/>
      <c r="F93" s="67" t="s">
        <v>49</v>
      </c>
      <c r="G93" s="27">
        <v>6063496.3600000003</v>
      </c>
      <c r="H93" s="28">
        <v>9353341.2899999991</v>
      </c>
    </row>
    <row r="94" spans="2:8" s="56" customFormat="1" x14ac:dyDescent="0.25">
      <c r="B94" s="93"/>
      <c r="C94" s="94"/>
      <c r="D94" s="94"/>
      <c r="E94" s="60"/>
      <c r="F94" s="67" t="s">
        <v>50</v>
      </c>
      <c r="G94" s="27">
        <v>90234899.459999993</v>
      </c>
      <c r="H94" s="28">
        <v>80881558.170000002</v>
      </c>
    </row>
    <row r="95" spans="2:8" s="56" customFormat="1" x14ac:dyDescent="0.25">
      <c r="B95" s="93"/>
      <c r="C95" s="94"/>
      <c r="D95" s="94"/>
      <c r="E95" s="60"/>
      <c r="F95" s="67" t="s">
        <v>51</v>
      </c>
      <c r="G95" s="31">
        <v>28916359.34</v>
      </c>
      <c r="H95" s="32">
        <v>28916359.34</v>
      </c>
    </row>
    <row r="96" spans="2:8" s="56" customFormat="1" x14ac:dyDescent="0.25">
      <c r="B96" s="93"/>
      <c r="C96" s="94"/>
      <c r="D96" s="94"/>
      <c r="E96" s="60"/>
      <c r="F96" s="67" t="s">
        <v>52</v>
      </c>
      <c r="G96" s="31">
        <v>0</v>
      </c>
      <c r="H96" s="32">
        <v>0</v>
      </c>
    </row>
    <row r="97" spans="2:8" s="56" customFormat="1" ht="24" x14ac:dyDescent="0.25">
      <c r="B97" s="93"/>
      <c r="C97" s="94"/>
      <c r="D97" s="94"/>
      <c r="E97" s="60"/>
      <c r="F97" s="67" t="s">
        <v>53</v>
      </c>
      <c r="G97" s="27">
        <v>0</v>
      </c>
      <c r="H97" s="28">
        <v>0</v>
      </c>
    </row>
    <row r="98" spans="2:8" s="56" customFormat="1" x14ac:dyDescent="0.25">
      <c r="B98" s="99"/>
      <c r="C98" s="100"/>
      <c r="D98" s="100"/>
      <c r="E98" s="60"/>
      <c r="F98" s="77"/>
      <c r="G98" s="47"/>
      <c r="H98" s="48"/>
    </row>
    <row r="99" spans="2:8" s="56" customFormat="1" ht="36" x14ac:dyDescent="0.25">
      <c r="B99" s="91"/>
      <c r="C99" s="92"/>
      <c r="D99" s="92"/>
      <c r="E99" s="59"/>
      <c r="F99" s="80" t="s">
        <v>54</v>
      </c>
      <c r="G99" s="47">
        <f>SUM(G100:G101)</f>
        <v>0</v>
      </c>
      <c r="H99" s="48">
        <f>SUM(H100:H101)</f>
        <v>0</v>
      </c>
    </row>
    <row r="100" spans="2:8" s="56" customFormat="1" x14ac:dyDescent="0.25">
      <c r="B100" s="99"/>
      <c r="C100" s="100"/>
      <c r="D100" s="100"/>
      <c r="E100" s="60"/>
      <c r="F100" s="67" t="s">
        <v>55</v>
      </c>
      <c r="G100" s="31">
        <v>0</v>
      </c>
      <c r="H100" s="32">
        <v>0</v>
      </c>
    </row>
    <row r="101" spans="2:8" s="56" customFormat="1" ht="24" x14ac:dyDescent="0.25">
      <c r="B101" s="99"/>
      <c r="C101" s="100"/>
      <c r="D101" s="100"/>
      <c r="E101" s="60"/>
      <c r="F101" s="67" t="s">
        <v>56</v>
      </c>
      <c r="G101" s="31">
        <v>0</v>
      </c>
      <c r="H101" s="32">
        <v>0</v>
      </c>
    </row>
    <row r="102" spans="2:8" s="56" customFormat="1" x14ac:dyDescent="0.25">
      <c r="B102" s="93"/>
      <c r="C102" s="94"/>
      <c r="D102" s="94"/>
      <c r="E102" s="60"/>
      <c r="F102" s="77"/>
      <c r="G102" s="47"/>
      <c r="H102" s="48"/>
    </row>
    <row r="103" spans="2:8" s="56" customFormat="1" x14ac:dyDescent="0.25">
      <c r="B103" s="91"/>
      <c r="C103" s="92"/>
      <c r="D103" s="92"/>
      <c r="E103" s="59"/>
      <c r="F103" s="72" t="s">
        <v>57</v>
      </c>
      <c r="G103" s="27">
        <f>SUM(G99,G92,G87)</f>
        <v>177299363.37</v>
      </c>
      <c r="H103" s="28">
        <f>SUM(H99,H92,H87)</f>
        <v>171235867.01000002</v>
      </c>
    </row>
    <row r="104" spans="2:8" s="56" customFormat="1" x14ac:dyDescent="0.25">
      <c r="B104" s="93"/>
      <c r="C104" s="94"/>
      <c r="D104" s="94"/>
      <c r="E104" s="60"/>
      <c r="F104" s="77"/>
      <c r="G104" s="47"/>
      <c r="H104" s="48"/>
    </row>
    <row r="105" spans="2:8" s="56" customFormat="1" ht="24" x14ac:dyDescent="0.25">
      <c r="B105" s="91"/>
      <c r="C105" s="92"/>
      <c r="D105" s="92"/>
      <c r="E105" s="59"/>
      <c r="F105" s="80" t="s">
        <v>58</v>
      </c>
      <c r="G105" s="74">
        <f>SUM(G103,G83)</f>
        <v>469733665.68000001</v>
      </c>
      <c r="H105" s="78">
        <f>SUM(H103,H83)</f>
        <v>425828429.04000002</v>
      </c>
    </row>
    <row r="106" spans="2:8" s="56" customFormat="1" ht="15.75" thickBot="1" x14ac:dyDescent="0.3">
      <c r="B106" s="95"/>
      <c r="C106" s="96"/>
      <c r="D106" s="96"/>
      <c r="E106" s="86"/>
      <c r="F106" s="97"/>
      <c r="G106" s="97"/>
      <c r="H106" s="98"/>
    </row>
    <row r="107" spans="2:8" s="56" customFormat="1" x14ac:dyDescent="0.25">
      <c r="C107" s="57"/>
      <c r="D107" s="57"/>
      <c r="G107" s="57"/>
      <c r="H107" s="57"/>
    </row>
    <row r="108" spans="2:8" s="56" customFormat="1" ht="111.75" customHeight="1" x14ac:dyDescent="0.25">
      <c r="C108" s="57"/>
      <c r="D108" s="57"/>
      <c r="G108" s="55"/>
      <c r="H108" s="55"/>
    </row>
    <row r="109" spans="2:8" s="56" customFormat="1" x14ac:dyDescent="0.25">
      <c r="B109" s="87" t="s">
        <v>62</v>
      </c>
      <c r="D109" s="55"/>
      <c r="E109" s="54"/>
      <c r="F109" s="89" t="s">
        <v>64</v>
      </c>
      <c r="G109" s="57"/>
      <c r="H109" s="57"/>
    </row>
    <row r="110" spans="2:8" s="56" customFormat="1" x14ac:dyDescent="0.25">
      <c r="B110" s="88" t="s">
        <v>63</v>
      </c>
      <c r="D110" s="57"/>
      <c r="F110" s="90" t="s">
        <v>65</v>
      </c>
      <c r="G110" s="57"/>
      <c r="H110" s="57"/>
    </row>
    <row r="111" spans="2:8" s="56" customFormat="1" x14ac:dyDescent="0.25">
      <c r="C111" s="57"/>
      <c r="D111" s="57"/>
      <c r="G111" s="57"/>
      <c r="H111" s="57"/>
    </row>
    <row r="112" spans="2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6:H56"/>
    <mergeCell ref="B57:H57"/>
    <mergeCell ref="B58:H58"/>
    <mergeCell ref="B60:D60"/>
    <mergeCell ref="F60:H60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F106:H10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2019-12-03T18:04:32Z</dcterms:created>
  <dcterms:modified xsi:type="dcterms:W3CDTF">2022-07-15T17:46:59Z</dcterms:modified>
</cp:coreProperties>
</file>