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0490" windowHeight="7755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42" i="1"/>
  <c r="H43" i="1"/>
  <c r="H44" i="1"/>
  <c r="H45" i="1"/>
  <c r="H46" i="1"/>
  <c r="H47" i="1"/>
  <c r="H48" i="1"/>
  <c r="H49" i="1"/>
  <c r="H41" i="1"/>
  <c r="H32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E32" i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C10" i="1" s="1"/>
  <c r="C160" i="1" s="1"/>
  <c r="H12" i="1"/>
  <c r="G12" i="1"/>
  <c r="F12" i="1"/>
  <c r="E12" i="1"/>
  <c r="D12" i="1"/>
  <c r="C12" i="1"/>
  <c r="F10" i="1"/>
  <c r="G10" i="1" l="1"/>
  <c r="G160" i="1" s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<sst xmlns="http://schemas.openxmlformats.org/spreadsheetml/2006/main" count="163" uniqueCount="90">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</sst>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F62" sqref="F6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5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 x14ac:dyDescent="0.3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5">
      <c r="B9" s="4"/>
      <c r="C9" s="5"/>
      <c r="D9" s="5"/>
      <c r="E9" s="27"/>
      <c r="F9" s="5"/>
      <c r="G9" s="5"/>
      <c r="H9" s="33"/>
    </row>
    <row r="10" spans="2:9" x14ac:dyDescent="0.25">
      <c r="B10" s="6" t="s">
        <v>12</v>
      </c>
      <c r="C10" s="7">
        <f>SUM(C12,C20,C30,C40,C50,C60,C64,C73,C77)</f>
        <v>386298659</v>
      </c>
      <c r="D10" s="8">
        <f>SUM(D12,D20,D30,D40,D50,D60,D64,D73,D77)</f>
        <v>58358769.379999995</v>
      </c>
      <c r="E10" s="28">
        <f t="shared" ref="E10:H10" si="0">SUM(E12,E20,E30,E40,E50,E60,E64,E73,E77)</f>
        <v>444657428.38</v>
      </c>
      <c r="F10" s="8">
        <f t="shared" si="0"/>
        <v>112012770.95</v>
      </c>
      <c r="G10" s="8">
        <f t="shared" si="0"/>
        <v>75724980.200000018</v>
      </c>
      <c r="H10" s="28">
        <f t="shared" si="0"/>
        <v>332644657.43000001</v>
      </c>
    </row>
    <row r="11" spans="2:9" x14ac:dyDescent="0.25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5">
      <c r="B12" s="6" t="s">
        <v>13</v>
      </c>
      <c r="C12" s="7">
        <f>SUM(C13:C19)</f>
        <v>77963214</v>
      </c>
      <c r="D12" s="7">
        <f>SUM(D13:D19)</f>
        <v>0</v>
      </c>
      <c r="E12" s="29">
        <f t="shared" ref="E12:H12" si="1">SUM(E13:E19)</f>
        <v>77963214</v>
      </c>
      <c r="F12" s="7">
        <f t="shared" si="1"/>
        <v>18714060.800000004</v>
      </c>
      <c r="G12" s="7">
        <f t="shared" si="1"/>
        <v>17128383.620000001</v>
      </c>
      <c r="H12" s="29">
        <f t="shared" si="1"/>
        <v>59249153.199999996</v>
      </c>
    </row>
    <row r="13" spans="2:9" ht="24" x14ac:dyDescent="0.2">
      <c r="B13" s="10" t="s">
        <v>14</v>
      </c>
      <c r="C13" s="25">
        <v>23252138.510000002</v>
      </c>
      <c r="D13" s="25">
        <v>0</v>
      </c>
      <c r="E13" s="30">
        <f>SUM(C13:D13)</f>
        <v>23252138.510000002</v>
      </c>
      <c r="F13" s="26">
        <v>5989310.1600000001</v>
      </c>
      <c r="G13" s="26">
        <v>5989310.1600000001</v>
      </c>
      <c r="H13" s="34">
        <f>SUM(E13-F13)</f>
        <v>17262828.350000001</v>
      </c>
    </row>
    <row r="14" spans="2:9" ht="22.9" customHeight="1" x14ac:dyDescent="0.2">
      <c r="B14" s="10" t="s">
        <v>15</v>
      </c>
      <c r="C14" s="25">
        <v>6040873.3600000003</v>
      </c>
      <c r="D14" s="25">
        <v>89044.5</v>
      </c>
      <c r="E14" s="30">
        <f t="shared" ref="E14:E79" si="2">SUM(C14:D14)</f>
        <v>6129917.8600000003</v>
      </c>
      <c r="F14" s="26">
        <v>1618854.2</v>
      </c>
      <c r="G14" s="26">
        <v>1618854.2</v>
      </c>
      <c r="H14" s="34">
        <f t="shared" ref="H14:H79" si="3">SUM(E14-F14)</f>
        <v>4511063.66</v>
      </c>
    </row>
    <row r="15" spans="2:9" x14ac:dyDescent="0.2">
      <c r="B15" s="10" t="s">
        <v>16</v>
      </c>
      <c r="C15" s="25">
        <v>18868105.82</v>
      </c>
      <c r="D15" s="25">
        <v>0</v>
      </c>
      <c r="E15" s="30">
        <f t="shared" si="2"/>
        <v>18868105.82</v>
      </c>
      <c r="F15" s="26">
        <v>4426155.6500000004</v>
      </c>
      <c r="G15" s="26">
        <v>2840478.47</v>
      </c>
      <c r="H15" s="34">
        <f t="shared" si="3"/>
        <v>14441950.17</v>
      </c>
    </row>
    <row r="16" spans="2:9" x14ac:dyDescent="0.2">
      <c r="B16" s="10" t="s">
        <v>17</v>
      </c>
      <c r="C16" s="25">
        <v>6036050</v>
      </c>
      <c r="D16" s="25">
        <v>0</v>
      </c>
      <c r="E16" s="30">
        <f t="shared" si="2"/>
        <v>6036050</v>
      </c>
      <c r="F16" s="26">
        <v>1496035.06</v>
      </c>
      <c r="G16" s="26">
        <v>1496035.06</v>
      </c>
      <c r="H16" s="34">
        <f t="shared" si="3"/>
        <v>4540014.9399999995</v>
      </c>
    </row>
    <row r="17" spans="2:8" x14ac:dyDescent="0.2">
      <c r="B17" s="10" t="s">
        <v>18</v>
      </c>
      <c r="C17" s="25">
        <v>22019656.48</v>
      </c>
      <c r="D17" s="25">
        <v>0</v>
      </c>
      <c r="E17" s="30">
        <f t="shared" si="2"/>
        <v>22019656.48</v>
      </c>
      <c r="F17" s="26">
        <v>5183705.7300000004</v>
      </c>
      <c r="G17" s="26">
        <v>5183705.7300000004</v>
      </c>
      <c r="H17" s="34">
        <f t="shared" si="3"/>
        <v>16835950.75</v>
      </c>
    </row>
    <row r="18" spans="2:8" x14ac:dyDescent="0.2">
      <c r="B18" s="10" t="s">
        <v>19</v>
      </c>
      <c r="C18" s="25">
        <v>1746389.83</v>
      </c>
      <c r="D18" s="25">
        <v>-89044.5</v>
      </c>
      <c r="E18" s="30">
        <f t="shared" si="2"/>
        <v>1657345.33</v>
      </c>
      <c r="F18" s="26">
        <v>0</v>
      </c>
      <c r="G18" s="26">
        <v>0</v>
      </c>
      <c r="H18" s="34">
        <f t="shared" si="3"/>
        <v>1657345.33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5">
      <c r="B20" s="12" t="s">
        <v>21</v>
      </c>
      <c r="C20" s="7">
        <f>SUM(C21:C29)</f>
        <v>170203789</v>
      </c>
      <c r="D20" s="7">
        <f t="shared" ref="D20:H20" si="4">SUM(D21:D29)</f>
        <v>35446398.149999991</v>
      </c>
      <c r="E20" s="29">
        <f t="shared" si="4"/>
        <v>205650187.15000001</v>
      </c>
      <c r="F20" s="7">
        <f t="shared" si="4"/>
        <v>53287495.129999995</v>
      </c>
      <c r="G20" s="7">
        <f t="shared" si="4"/>
        <v>32246006.190000001</v>
      </c>
      <c r="H20" s="29">
        <f t="shared" si="4"/>
        <v>152362692.01999998</v>
      </c>
    </row>
    <row r="21" spans="2:8" ht="24" x14ac:dyDescent="0.2">
      <c r="B21" s="10" t="s">
        <v>22</v>
      </c>
      <c r="C21" s="25">
        <v>454036</v>
      </c>
      <c r="D21" s="25">
        <v>81780</v>
      </c>
      <c r="E21" s="30">
        <f t="shared" si="2"/>
        <v>535816</v>
      </c>
      <c r="F21" s="26">
        <v>239325.46</v>
      </c>
      <c r="G21" s="26">
        <v>225480.44</v>
      </c>
      <c r="H21" s="34">
        <f t="shared" si="3"/>
        <v>296490.54000000004</v>
      </c>
    </row>
    <row r="22" spans="2:8" x14ac:dyDescent="0.2">
      <c r="B22" s="10" t="s">
        <v>23</v>
      </c>
      <c r="C22" s="25">
        <v>162642</v>
      </c>
      <c r="D22" s="25">
        <v>0</v>
      </c>
      <c r="E22" s="30">
        <f t="shared" si="2"/>
        <v>162642</v>
      </c>
      <c r="F22" s="26">
        <v>45405.8</v>
      </c>
      <c r="G22" s="26">
        <v>44385.8</v>
      </c>
      <c r="H22" s="34">
        <f t="shared" si="3"/>
        <v>117236.2</v>
      </c>
    </row>
    <row r="23" spans="2:8" ht="24" x14ac:dyDescent="0.2">
      <c r="B23" s="10" t="s">
        <v>24</v>
      </c>
      <c r="C23" s="25"/>
      <c r="D23" s="25"/>
      <c r="E23" s="30">
        <f t="shared" si="2"/>
        <v>0</v>
      </c>
      <c r="F23" s="26"/>
      <c r="G23" s="26"/>
      <c r="H23" s="34">
        <f t="shared" si="3"/>
        <v>0</v>
      </c>
    </row>
    <row r="24" spans="2:8" ht="24" x14ac:dyDescent="0.2">
      <c r="B24" s="10" t="s">
        <v>25</v>
      </c>
      <c r="C24" s="25">
        <v>82364</v>
      </c>
      <c r="D24" s="25">
        <v>-5682.7</v>
      </c>
      <c r="E24" s="30">
        <f t="shared" si="2"/>
        <v>76681.3</v>
      </c>
      <c r="F24" s="26">
        <v>21080.31</v>
      </c>
      <c r="G24" s="26">
        <v>20477.11</v>
      </c>
      <c r="H24" s="34">
        <f t="shared" si="3"/>
        <v>55600.990000000005</v>
      </c>
    </row>
    <row r="25" spans="2:8" ht="23.45" customHeight="1" x14ac:dyDescent="0.2">
      <c r="B25" s="10" t="s">
        <v>26</v>
      </c>
      <c r="C25" s="25">
        <v>168500978</v>
      </c>
      <c r="D25" s="25">
        <v>35274805.509999998</v>
      </c>
      <c r="E25" s="30">
        <f t="shared" si="2"/>
        <v>203775783.50999999</v>
      </c>
      <c r="F25" s="26">
        <v>52582953.350000001</v>
      </c>
      <c r="G25" s="26">
        <v>31679364.02</v>
      </c>
      <c r="H25" s="34">
        <f t="shared" si="3"/>
        <v>151192830.16</v>
      </c>
    </row>
    <row r="26" spans="2:8" x14ac:dyDescent="0.2">
      <c r="B26" s="10" t="s">
        <v>27</v>
      </c>
      <c r="C26" s="25">
        <v>403059</v>
      </c>
      <c r="D26" s="25">
        <v>0</v>
      </c>
      <c r="E26" s="30">
        <f t="shared" si="2"/>
        <v>403059</v>
      </c>
      <c r="F26" s="26">
        <v>113891.94</v>
      </c>
      <c r="G26" s="26">
        <v>89847.85</v>
      </c>
      <c r="H26" s="34">
        <f t="shared" si="3"/>
        <v>289167.06</v>
      </c>
    </row>
    <row r="27" spans="2:8" ht="24" x14ac:dyDescent="0.2">
      <c r="B27" s="10" t="s">
        <v>28</v>
      </c>
      <c r="C27" s="25">
        <v>113317</v>
      </c>
      <c r="D27" s="25">
        <v>64437.11</v>
      </c>
      <c r="E27" s="30">
        <f t="shared" si="2"/>
        <v>177754.11</v>
      </c>
      <c r="F27" s="26">
        <v>64437.11</v>
      </c>
      <c r="G27" s="26">
        <v>64437.11</v>
      </c>
      <c r="H27" s="34">
        <f t="shared" si="3"/>
        <v>113316.99999999999</v>
      </c>
    </row>
    <row r="28" spans="2:8" ht="12" customHeight="1" x14ac:dyDescent="0.2">
      <c r="B28" s="10" t="s">
        <v>29</v>
      </c>
      <c r="C28" s="25"/>
      <c r="D28" s="25"/>
      <c r="E28" s="30">
        <f t="shared" si="2"/>
        <v>0</v>
      </c>
      <c r="F28" s="26"/>
      <c r="G28" s="26"/>
      <c r="H28" s="34">
        <f t="shared" si="3"/>
        <v>0</v>
      </c>
    </row>
    <row r="29" spans="2:8" ht="25.9" customHeight="1" x14ac:dyDescent="0.2">
      <c r="B29" s="10" t="s">
        <v>30</v>
      </c>
      <c r="C29" s="25">
        <v>487393</v>
      </c>
      <c r="D29" s="25">
        <v>31058.23</v>
      </c>
      <c r="E29" s="30">
        <f t="shared" si="2"/>
        <v>518451.23</v>
      </c>
      <c r="F29" s="26">
        <v>220401.16</v>
      </c>
      <c r="G29" s="26">
        <v>122013.86</v>
      </c>
      <c r="H29" s="34">
        <f t="shared" si="3"/>
        <v>298050.06999999995</v>
      </c>
    </row>
    <row r="30" spans="2:8" s="9" customFormat="1" ht="24" x14ac:dyDescent="0.2">
      <c r="B30" s="12" t="s">
        <v>31</v>
      </c>
      <c r="C30" s="7">
        <f>SUM(C31:C39)</f>
        <v>137881145</v>
      </c>
      <c r="D30" s="7">
        <f t="shared" ref="D30:H30" si="5">SUM(D31:D39)</f>
        <v>21138184.310000002</v>
      </c>
      <c r="E30" s="29">
        <f t="shared" si="5"/>
        <v>159019329.31</v>
      </c>
      <c r="F30" s="7">
        <f t="shared" si="5"/>
        <v>39823740.57</v>
      </c>
      <c r="G30" s="7">
        <f t="shared" si="5"/>
        <v>26191812.020000003</v>
      </c>
      <c r="H30" s="29">
        <f t="shared" si="5"/>
        <v>119195588.74000001</v>
      </c>
    </row>
    <row r="31" spans="2:8" x14ac:dyDescent="0.2">
      <c r="B31" s="10" t="s">
        <v>32</v>
      </c>
      <c r="C31" s="25">
        <v>234774</v>
      </c>
      <c r="D31" s="25">
        <v>0</v>
      </c>
      <c r="E31" s="30">
        <f t="shared" si="2"/>
        <v>234774</v>
      </c>
      <c r="F31" s="26">
        <v>84266.06</v>
      </c>
      <c r="G31" s="26">
        <v>84266.06</v>
      </c>
      <c r="H31" s="34">
        <f t="shared" si="3"/>
        <v>150507.94</v>
      </c>
    </row>
    <row r="32" spans="2:8" x14ac:dyDescent="0.2">
      <c r="B32" s="10" t="s">
        <v>33</v>
      </c>
      <c r="C32" s="25">
        <v>3115066</v>
      </c>
      <c r="D32" s="25">
        <v>140874.68</v>
      </c>
      <c r="E32" s="30">
        <f t="shared" si="2"/>
        <v>3255940.68</v>
      </c>
      <c r="F32" s="26">
        <v>640435.62</v>
      </c>
      <c r="G32" s="26">
        <v>438245.67</v>
      </c>
      <c r="H32" s="34">
        <f t="shared" si="3"/>
        <v>2615505.06</v>
      </c>
    </row>
    <row r="33" spans="2:8" ht="24" x14ac:dyDescent="0.2">
      <c r="B33" s="10" t="s">
        <v>34</v>
      </c>
      <c r="C33" s="25">
        <v>130205801</v>
      </c>
      <c r="D33" s="25">
        <v>20942682.530000001</v>
      </c>
      <c r="E33" s="30">
        <f t="shared" si="2"/>
        <v>151148483.53</v>
      </c>
      <c r="F33" s="26">
        <v>38340279.469999999</v>
      </c>
      <c r="G33" s="26">
        <v>24911468.870000001</v>
      </c>
      <c r="H33" s="34">
        <f t="shared" si="3"/>
        <v>112808204.06</v>
      </c>
    </row>
    <row r="34" spans="2:8" ht="24.6" customHeight="1" x14ac:dyDescent="0.2">
      <c r="B34" s="10" t="s">
        <v>35</v>
      </c>
      <c r="C34" s="25">
        <v>49594</v>
      </c>
      <c r="D34" s="25">
        <v>0</v>
      </c>
      <c r="E34" s="30">
        <f t="shared" si="2"/>
        <v>49594</v>
      </c>
      <c r="F34" s="26">
        <v>11075.92</v>
      </c>
      <c r="G34" s="26">
        <v>11075.92</v>
      </c>
      <c r="H34" s="34">
        <f t="shared" si="3"/>
        <v>38518.080000000002</v>
      </c>
    </row>
    <row r="35" spans="2:8" ht="24" x14ac:dyDescent="0.2">
      <c r="B35" s="10" t="s">
        <v>36</v>
      </c>
      <c r="C35" s="25">
        <v>3437759</v>
      </c>
      <c r="D35" s="25">
        <v>79183.3</v>
      </c>
      <c r="E35" s="30">
        <f t="shared" si="2"/>
        <v>3516942.3</v>
      </c>
      <c r="F35" s="26">
        <v>632619.01</v>
      </c>
      <c r="G35" s="26">
        <v>631691.01</v>
      </c>
      <c r="H35" s="34">
        <f t="shared" si="3"/>
        <v>2884323.29</v>
      </c>
    </row>
    <row r="36" spans="2:8" ht="24" x14ac:dyDescent="0.2">
      <c r="B36" s="10" t="s">
        <v>37</v>
      </c>
      <c r="C36" s="25">
        <v>313200</v>
      </c>
      <c r="D36" s="25">
        <v>-23725.4</v>
      </c>
      <c r="E36" s="30">
        <f t="shared" si="2"/>
        <v>289474.59999999998</v>
      </c>
      <c r="F36" s="26">
        <v>62640</v>
      </c>
      <c r="G36" s="26">
        <v>62640</v>
      </c>
      <c r="H36" s="34">
        <f t="shared" si="3"/>
        <v>226834.59999999998</v>
      </c>
    </row>
    <row r="37" spans="2:8" x14ac:dyDescent="0.2">
      <c r="B37" s="10" t="s">
        <v>38</v>
      </c>
      <c r="C37" s="25">
        <v>7000</v>
      </c>
      <c r="D37" s="25">
        <v>-830.8</v>
      </c>
      <c r="E37" s="30">
        <f t="shared" si="2"/>
        <v>6169.2</v>
      </c>
      <c r="F37" s="26">
        <v>2576.7199999999998</v>
      </c>
      <c r="G37" s="26">
        <v>2576.7199999999998</v>
      </c>
      <c r="H37" s="34">
        <f t="shared" si="3"/>
        <v>3592.48</v>
      </c>
    </row>
    <row r="38" spans="2:8" x14ac:dyDescent="0.2">
      <c r="B38" s="10" t="s">
        <v>39</v>
      </c>
      <c r="C38" s="25">
        <v>508831</v>
      </c>
      <c r="D38" s="25">
        <v>0</v>
      </c>
      <c r="E38" s="30">
        <f t="shared" si="2"/>
        <v>508831</v>
      </c>
      <c r="F38" s="26">
        <v>48919.77</v>
      </c>
      <c r="G38" s="26">
        <v>48919.77</v>
      </c>
      <c r="H38" s="34">
        <f t="shared" si="3"/>
        <v>459911.23</v>
      </c>
    </row>
    <row r="39" spans="2:8" x14ac:dyDescent="0.2">
      <c r="B39" s="10" t="s">
        <v>40</v>
      </c>
      <c r="C39" s="25">
        <v>9120</v>
      </c>
      <c r="D39" s="25">
        <v>0</v>
      </c>
      <c r="E39" s="30">
        <f t="shared" si="2"/>
        <v>9120</v>
      </c>
      <c r="F39" s="26">
        <v>928</v>
      </c>
      <c r="G39" s="26">
        <v>928</v>
      </c>
      <c r="H39" s="34">
        <f t="shared" si="3"/>
        <v>8192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50511</v>
      </c>
      <c r="D50" s="7">
        <f t="shared" ref="D50:H50" si="7">SUM(D51:D59)</f>
        <v>1274186.92</v>
      </c>
      <c r="E50" s="29">
        <f t="shared" si="7"/>
        <v>1324697.92</v>
      </c>
      <c r="F50" s="7">
        <f t="shared" si="7"/>
        <v>187474.45</v>
      </c>
      <c r="G50" s="7">
        <f t="shared" si="7"/>
        <v>158778.37</v>
      </c>
      <c r="H50" s="29">
        <f t="shared" si="7"/>
        <v>1137223.47</v>
      </c>
    </row>
    <row r="51" spans="2:8" x14ac:dyDescent="0.2">
      <c r="B51" s="10" t="s">
        <v>52</v>
      </c>
      <c r="C51" s="25">
        <v>37792</v>
      </c>
      <c r="D51" s="25">
        <v>220060.92</v>
      </c>
      <c r="E51" s="30">
        <f t="shared" si="2"/>
        <v>257852.92</v>
      </c>
      <c r="F51" s="26">
        <v>139566.45000000001</v>
      </c>
      <c r="G51" s="26">
        <v>110870.37</v>
      </c>
      <c r="H51" s="34">
        <f t="shared" si="3"/>
        <v>118286.47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1029986</v>
      </c>
      <c r="E53" s="30">
        <f t="shared" si="2"/>
        <v>1029986</v>
      </c>
      <c r="F53" s="26">
        <v>43268</v>
      </c>
      <c r="G53" s="26">
        <v>43268</v>
      </c>
      <c r="H53" s="34">
        <f t="shared" si="3"/>
        <v>986718</v>
      </c>
    </row>
    <row r="54" spans="2:8" x14ac:dyDescent="0.2">
      <c r="B54" s="10" t="s">
        <v>55</v>
      </c>
      <c r="C54" s="25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3"/>
        <v>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12719</v>
      </c>
      <c r="D56" s="25">
        <v>24140</v>
      </c>
      <c r="E56" s="30">
        <f t="shared" si="2"/>
        <v>36859</v>
      </c>
      <c r="F56" s="26">
        <v>4640</v>
      </c>
      <c r="G56" s="26">
        <v>4640</v>
      </c>
      <c r="H56" s="34">
        <f t="shared" si="3"/>
        <v>32219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200000</v>
      </c>
      <c r="D60" s="7">
        <f t="shared" ref="D60:H60" si="8">SUM(D61:D63)</f>
        <v>500000</v>
      </c>
      <c r="E60" s="29">
        <f t="shared" si="8"/>
        <v>700000</v>
      </c>
      <c r="F60" s="7">
        <f t="shared" si="8"/>
        <v>0</v>
      </c>
      <c r="G60" s="7">
        <f t="shared" si="8"/>
        <v>0</v>
      </c>
      <c r="H60" s="29">
        <f t="shared" si="8"/>
        <v>700000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200000</v>
      </c>
      <c r="D62" s="25">
        <v>500000</v>
      </c>
      <c r="E62" s="30">
        <f t="shared" si="2"/>
        <v>700000</v>
      </c>
      <c r="F62" s="26">
        <v>0</v>
      </c>
      <c r="G62" s="26">
        <v>0</v>
      </c>
      <c r="H62" s="34">
        <f t="shared" si="3"/>
        <v>700000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386298659</v>
      </c>
      <c r="D160" s="24">
        <f t="shared" ref="D160:G160" si="28">SUM(D10,D85)</f>
        <v>58358769.379999995</v>
      </c>
      <c r="E160" s="32">
        <f>SUM(E10,E85)</f>
        <v>444657428.38</v>
      </c>
      <c r="F160" s="24">
        <f t="shared" si="28"/>
        <v>112012770.95</v>
      </c>
      <c r="G160" s="24">
        <f t="shared" si="28"/>
        <v>75724980.200000018</v>
      </c>
      <c r="H160" s="32">
        <f>SUM(H10,H85)</f>
        <v>332644657.43000001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2020-01-08T21:14:59Z</dcterms:created>
  <dcterms:modified xsi:type="dcterms:W3CDTF">2022-04-12T19:35:18Z</dcterms:modified>
</cp:coreProperties>
</file>