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0490" windowHeight="7755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29" i="1"/>
  <c r="E26" i="1"/>
  <c r="E18" i="1" l="1"/>
  <c r="E17" i="1"/>
  <c r="E16" i="1"/>
  <c r="E15" i="1"/>
  <c r="E14" i="1"/>
  <c r="E13" i="1"/>
  <c r="E12" i="1"/>
  <c r="E11" i="1"/>
  <c r="E10" i="1"/>
  <c r="E9" i="1"/>
  <c r="E27" i="1" l="1"/>
  <c r="E28" i="1"/>
  <c r="C36" i="1"/>
  <c r="C38" i="1" s="1"/>
  <c r="E30" i="1"/>
  <c r="E36" i="1" s="1"/>
  <c r="D36" i="1"/>
  <c r="D38" i="1" s="1"/>
  <c r="F36" i="1"/>
  <c r="F38" i="1" s="1"/>
  <c r="G36" i="1"/>
  <c r="G38" i="1" s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<sst xmlns="http://schemas.openxmlformats.org/spreadsheetml/2006/main" count="49" uniqueCount="40">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</sst>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topLeftCell="A10" zoomScale="80" zoomScaleNormal="80" workbookViewId="0">
      <selection activeCell="G17" sqref="G17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228798659</v>
      </c>
      <c r="D15" s="27">
        <v>0</v>
      </c>
      <c r="E15" s="21">
        <f t="shared" si="0"/>
        <v>228798659</v>
      </c>
      <c r="F15" s="27">
        <v>61080475.619999997</v>
      </c>
      <c r="G15" s="20">
        <v>46083770.909999996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157500000</v>
      </c>
      <c r="D17" s="27">
        <v>1000000</v>
      </c>
      <c r="E17" s="21">
        <f t="shared" si="0"/>
        <v>158500000</v>
      </c>
      <c r="F17" s="27">
        <v>40375000</v>
      </c>
      <c r="G17" s="20">
        <v>40375000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386298659</v>
      </c>
      <c r="D20" s="28">
        <f>SUM(D9:D18)</f>
        <v>1000000</v>
      </c>
      <c r="E20" s="22">
        <f>C20+D20</f>
        <v>387298659</v>
      </c>
      <c r="F20" s="28">
        <f>SUM(F9:F18)</f>
        <v>101455475.62</v>
      </c>
      <c r="G20" s="22">
        <f>SUM(G9:G18)</f>
        <v>86458770.909999996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77963214</v>
      </c>
      <c r="D26" s="20">
        <v>0</v>
      </c>
      <c r="E26" s="21">
        <f t="shared" ref="E26:E34" si="1">C26+D26</f>
        <v>77963214</v>
      </c>
      <c r="F26" s="20">
        <v>18714060.800000004</v>
      </c>
      <c r="G26" s="38">
        <v>17128383.620000001</v>
      </c>
    </row>
    <row r="27" spans="2:7" ht="12" customHeight="1" x14ac:dyDescent="0.2">
      <c r="B27" s="32" t="s">
        <v>12</v>
      </c>
      <c r="C27" s="20">
        <v>170203789</v>
      </c>
      <c r="D27" s="20">
        <v>35446398.149999991</v>
      </c>
      <c r="E27" s="21">
        <f t="shared" si="1"/>
        <v>205650187.14999998</v>
      </c>
      <c r="F27" s="20">
        <v>53287495.129999995</v>
      </c>
      <c r="G27" s="38">
        <v>32246006.190000001</v>
      </c>
    </row>
    <row r="28" spans="2:7" x14ac:dyDescent="0.2">
      <c r="B28" s="32" t="s">
        <v>13</v>
      </c>
      <c r="C28" s="20">
        <v>137881145</v>
      </c>
      <c r="D28" s="20">
        <v>21138184.310000002</v>
      </c>
      <c r="E28" s="21">
        <f t="shared" si="1"/>
        <v>159019329.31</v>
      </c>
      <c r="F28" s="20">
        <v>39823740.57</v>
      </c>
      <c r="G28" s="38">
        <v>26191812.020000003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50511</v>
      </c>
      <c r="D30" s="20">
        <v>1274186.92</v>
      </c>
      <c r="E30" s="21">
        <f t="shared" si="1"/>
        <v>1324697.92</v>
      </c>
      <c r="F30" s="20">
        <v>187474.45</v>
      </c>
      <c r="G30" s="38">
        <v>158778.37</v>
      </c>
    </row>
    <row r="31" spans="2:7" x14ac:dyDescent="0.2">
      <c r="B31" s="32" t="s">
        <v>16</v>
      </c>
      <c r="C31" s="20">
        <v>200000</v>
      </c>
      <c r="D31" s="20">
        <v>500000</v>
      </c>
      <c r="E31" s="21">
        <f t="shared" si="1"/>
        <v>700000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386298659</v>
      </c>
      <c r="D36" s="22">
        <f>SUM(D26:D34)</f>
        <v>58358769.379999995</v>
      </c>
      <c r="E36" s="22">
        <f>SUM(E26:E34)</f>
        <v>444657428.38</v>
      </c>
      <c r="F36" s="22">
        <f>SUM(F26:F34)</f>
        <v>112012770.95</v>
      </c>
      <c r="G36" s="39">
        <f>SUM(G26:G34)</f>
        <v>75724980.200000018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-57358769.379999995</v>
      </c>
      <c r="E38" s="8">
        <f>D38+C38</f>
        <v>-57358769.379999995</v>
      </c>
      <c r="F38" s="8">
        <f>F20-F36</f>
        <v>-10557295.329999998</v>
      </c>
      <c r="G38" s="9">
        <f>G20-G36</f>
        <v>10733790.709999979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2020-01-23T20:49:44Z</cp:lastPrinted>
  <dcterms:created xsi:type="dcterms:W3CDTF">2019-12-11T17:18:27Z</dcterms:created>
  <dcterms:modified xsi:type="dcterms:W3CDTF">2022-04-13T21:01:31Z</dcterms:modified>
</cp:coreProperties>
</file>