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EPE_COG" sheetId="1" r:id="rId1"/>
  </sheets>
  <definedNames>
    <definedName name="ANEXO">#REF!</definedName>
    <definedName name="X">#REF!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<sst xmlns="http://schemas.openxmlformats.org/spreadsheetml/2006/main" count="88" uniqueCount="88">
  <si>
    <t>ASEC_EAEPEDCOG_2doTRIM_T0</t>
  </si>
  <si>
    <t>Instituto Municipal de Pensiones</t>
  </si>
  <si>
    <t xml:space="preserve">Estado Analítico del Ejercicio del Presupuesto de Egresos </t>
  </si>
  <si>
    <t xml:space="preserve">Clasificación por Objeto del Gasto (Capítulo y Concepto) </t>
  </si>
  <si>
    <t>Del 1 de Enero al 31 de Diciembre de 2021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</si>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</sst>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/>
    <xf numFmtId="43" fontId="6" fillId="0" borderId="0"/>
  </cellStyleXfs>
  <cellXfs count="4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43" applyNumberFormat="1" fontId="6" applyFont="1" fillId="0" applyFill="1" borderId="0" applyBorder="1" xfId="2" applyProtection="1"/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10" applyBorder="1" xfId="0" applyProtection="1" applyAlignment="1">
      <alignment horizontal="center" vertical="center" wrapText="1"/>
    </xf>
    <xf numFmtId="0" applyNumberFormat="1" fontId="4" applyFont="1" fillId="2" applyFill="1" borderId="13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4" applyFont="1" fillId="0" applyFill="1" borderId="3" applyBorder="1" xfId="0" applyProtection="1" applyAlignment="1">
      <alignment vertical="center"/>
    </xf>
    <xf numFmtId="0" applyNumberFormat="1" fontId="4" applyFont="1" fillId="0" applyFill="1" borderId="3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/>
    </xf>
    <xf numFmtId="0" applyNumberFormat="1" fontId="5" applyFont="1" fillId="0" applyFill="1" borderId="3" applyBorder="1" xfId="0" applyProtection="1" applyAlignment="1">
      <alignment horizontal="left" vertical="center" wrapText="1" indent="4"/>
    </xf>
    <xf numFmtId="0" applyNumberFormat="1" fontId="5" applyFont="1" fillId="0" applyFill="1" borderId="12" applyBorder="1" xfId="0" applyProtection="1" applyAlignment="1">
      <alignment horizontal="left" vertical="center" wrapText="1" indent="4"/>
    </xf>
    <xf numFmtId="0" applyNumberFormat="1" fontId="5" applyFont="1" fillId="0" applyFill="1" borderId="3" applyBorder="1" xfId="0" applyProtection="1" applyAlignment="1">
      <alignment horizontal="left" vertical="center" indent="4"/>
    </xf>
    <xf numFmtId="164" applyNumberFormat="1" fontId="5" applyFont="1" fillId="0" applyFill="1" borderId="14" applyBorder="1" xfId="1" applyAlignment="1">
      <alignment horizontal="right" vertical="center"/>
      <protection locked="0"/>
    </xf>
    <xf numFmtId="164" applyNumberFormat="1" fontId="5" applyFont="1" fillId="0" applyFill="1" borderId="9" applyBorder="1" xfId="1" applyAlignment="1">
      <alignment horizontal="right" vertical="center"/>
      <protection locked="0"/>
    </xf>
    <xf numFmtId="164" applyNumberFormat="1" fontId="5" applyFont="1" fillId="0" applyFill="1" borderId="11" applyBorder="1" xfId="1" applyAlignment="1">
      <alignment horizontal="right" vertical="center"/>
      <protection locked="0"/>
    </xf>
    <xf numFmtId="164" applyNumberFormat="1" fontId="5" applyFont="1" fillId="0" applyFill="1" borderId="10" applyBorder="1" xfId="1" applyAlignment="1">
      <alignment horizontal="right" vertical="center"/>
      <protection locked="0"/>
    </xf>
    <xf numFmtId="164" applyNumberFormat="1" fontId="4" applyFont="1" fillId="0" applyFill="1" borderId="14" applyBorder="1" xfId="1" applyProtection="1" applyAlignment="1">
      <alignment horizontal="right" vertical="center"/>
    </xf>
    <xf numFmtId="164" applyNumberFormat="1" fontId="4" applyFont="1" fillId="0" applyFill="1" borderId="9" applyBorder="1" xfId="1" applyProtection="1" applyAlignment="1">
      <alignment horizontal="right" vertical="center"/>
    </xf>
    <xf numFmtId="164" applyNumberFormat="1" fontId="5" applyFont="1" fillId="0" applyFill="1" borderId="9" applyBorder="1" xfId="1" applyProtection="1" applyAlignment="1">
      <alignment horizontal="right" vertical="center"/>
    </xf>
    <xf numFmtId="164" applyNumberFormat="1" fontId="5" applyFont="1" fillId="0" applyFill="1" borderId="10" applyBorder="1" xfId="1" applyProtection="1" applyAlignment="1">
      <alignment horizontal="right" vertical="center"/>
    </xf>
    <xf numFmtId="164" applyNumberFormat="1" fontId="5" applyFont="1" fillId="0" applyFill="1" borderId="14" applyBorder="1" xfId="1" applyProtection="1" applyAlignment="1">
      <alignment horizontal="right" vertical="center"/>
    </xf>
    <xf numFmtId="164" applyNumberFormat="1" fontId="5" applyFont="1" fillId="0" applyFill="1" borderId="11" applyBorder="1" xfId="1" applyProtection="1" applyAlignment="1">
      <alignment horizontal="right" vertical="center"/>
    </xf>
    <xf numFmtId="164" applyNumberFormat="1" fontId="4" applyFont="1" fillId="0" applyFill="1" borderId="13" applyBorder="1" xfId="0" applyProtection="1"/>
    <xf numFmtId="0" applyNumberFormat="1" fontId="2" applyFont="1" fillId="0" applyFill="1" borderId="0" applyBorder="1" xfId="0">
      <protection locked="0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2" applyBorder="1" xfId="0" applyAlignment="1">
      <alignment horizontal="center" vertical="center"/>
      <protection locked="0"/>
    </xf>
    <xf numFmtId="49" applyNumberFormat="1" fontId="4" applyFont="1" fillId="2" applyFill="1" borderId="15" applyBorder="1" xfId="0" applyAlignment="1">
      <alignment horizontal="center" vertical="center"/>
      <protection locked="0"/>
    </xf>
    <xf numFmtId="49" applyNumberFormat="1" fontId="4" applyFont="1" fillId="2" applyFill="1" borderId="10" applyBorder="1" xfId="0" applyAlignment="1">
      <alignment horizontal="center" vertical="center"/>
      <protection locked="0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14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 wrapText="1"/>
    </xf>
    <xf numFmtId="49" applyNumberFormat="1" fontId="4" applyFont="1" fillId="2" applyFill="1" borderId="11" applyBorder="1" xfId="0" applyProtection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A1:I81"/>
  <sheetViews>
    <sheetView tabSelected="1" zoomScale="80" zoomScaleNormal="80" workbookViewId="0">
      <selection activeCell="D73" sqref="D73"/>
    </sheetView>
  </sheetViews>
  <sheetFormatPr baseColWidth="10" defaultColWidth="11.42578125" defaultRowHeight="12" x14ac:dyDescent="0.2"/>
  <cols>
    <col min="1" max="1" width="4.7109375" customWidth="1" style="3"/>
    <col min="2" max="2" width="58.7109375" customWidth="1" style="3"/>
    <col min="3" max="3" width="17.42578125" customWidth="1" style="3"/>
    <col min="4" max="4" width="19.28515625" customWidth="1" style="3"/>
    <col min="5" max="5" width="20.140625" customWidth="1" style="3"/>
    <col min="6" max="6" width="19.140625" customWidth="1" style="3"/>
    <col min="7" max="7" width="18.7109375" customWidth="1" style="3"/>
    <col min="8" max="8" width="18.85546875" customWidth="1" style="3"/>
    <col min="9" max="9" width="4.7109375" customWidth="1" style="3"/>
    <col min="10" max="16384" width="11.42578125" customWidth="1" style="3"/>
  </cols>
  <sheetData>
    <row r="1" ht="15" customHeight="1">
      <c r="I1" s="4" t="s">
        <v>0</v>
      </c>
    </row>
    <row r="2" ht="15" customHeight="1">
      <c r="B2" s="26" t="s">
        <v>1</v>
      </c>
      <c r="C2" s="27"/>
      <c r="D2" s="27"/>
      <c r="E2" s="27"/>
      <c r="F2" s="27"/>
      <c r="G2" s="27"/>
      <c r="H2" s="28"/>
    </row>
    <row r="3">
      <c r="B3" s="29" t="s">
        <v>2</v>
      </c>
      <c r="C3" s="30"/>
      <c r="D3" s="30"/>
      <c r="E3" s="30"/>
      <c r="F3" s="30"/>
      <c r="G3" s="30"/>
      <c r="H3" s="31"/>
    </row>
    <row r="4">
      <c r="B4" s="29" t="s">
        <v>3</v>
      </c>
      <c r="C4" s="30"/>
      <c r="D4" s="30"/>
      <c r="E4" s="30"/>
      <c r="F4" s="30"/>
      <c r="G4" s="30"/>
      <c r="H4" s="31"/>
    </row>
    <row r="5" ht="12.6">
      <c r="B5" s="32" t="s">
        <v>4</v>
      </c>
      <c r="C5" s="33"/>
      <c r="D5" s="33"/>
      <c r="E5" s="33"/>
      <c r="F5" s="33"/>
      <c r="G5" s="33"/>
      <c r="H5" s="34"/>
    </row>
    <row r="6" ht="12.75">
      <c r="B6" s="35" t="s">
        <v>5</v>
      </c>
      <c r="C6" s="38" t="s">
        <v>6</v>
      </c>
      <c r="D6" s="39"/>
      <c r="E6" s="39"/>
      <c r="F6" s="39"/>
      <c r="G6" s="40"/>
      <c r="H6" s="41" t="s">
        <v>7</v>
      </c>
    </row>
    <row r="7" ht="24.75">
      <c r="B7" s="36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42"/>
    </row>
    <row r="8" ht="15.75" customHeight="1">
      <c r="B8" s="37"/>
      <c r="C8" s="6">
        <v>1</v>
      </c>
      <c r="D8" s="6">
        <v>2</v>
      </c>
      <c r="E8" s="6" t="s">
        <v>13</v>
      </c>
      <c r="F8" s="6">
        <v>4</v>
      </c>
      <c r="G8" s="6">
        <v>5</v>
      </c>
      <c r="H8" s="7" t="s">
        <v>14</v>
      </c>
    </row>
    <row r="9" ht="24" customHeight="1">
      <c r="B9" s="8" t="s">
        <v>15</v>
      </c>
      <c r="C9" s="18">
        <f>SUM(C10:C16)</f>
        <v>74567206</v>
      </c>
      <c r="D9" s="18">
        <f>SUM(D10:D16)</f>
        <v>0</v>
      </c>
      <c r="E9" s="18">
        <f ref="E9:E26" t="shared" si="0">C9+D9</f>
        <v>74567206</v>
      </c>
      <c r="F9" s="18">
        <f>SUM(F10:F16)</f>
        <v>71515256.56</v>
      </c>
      <c r="G9" s="18">
        <f>SUM(G10:G16)</f>
        <v>71515256.56</v>
      </c>
      <c r="H9" s="18">
        <f ref="H9:H40" t="shared" si="1">E9-F9</f>
        <v>3051949.4399999976</v>
      </c>
    </row>
    <row r="10" ht="12" customHeight="1">
      <c r="B10" s="13" t="s">
        <v>16</v>
      </c>
      <c r="C10" s="14">
        <v>23142447</v>
      </c>
      <c r="D10" s="15">
        <v>522478.62</v>
      </c>
      <c r="E10" s="20">
        <f t="shared" si="0"/>
        <v>23664925.62</v>
      </c>
      <c r="F10" s="14">
        <v>23659678.08</v>
      </c>
      <c r="G10" s="14">
        <v>23659678.08</v>
      </c>
      <c r="H10" s="22">
        <f t="shared" si="1"/>
        <v>5247.5400000028312</v>
      </c>
    </row>
    <row r="11" ht="12" customHeight="1">
      <c r="B11" s="13" t="s">
        <v>17</v>
      </c>
      <c r="C11" s="14">
        <v>4769402</v>
      </c>
      <c r="D11" s="15">
        <v>282700</v>
      </c>
      <c r="E11" s="20">
        <f t="shared" si="0"/>
        <v>5052102</v>
      </c>
      <c r="F11" s="14">
        <v>4754313.51</v>
      </c>
      <c r="G11" s="14">
        <v>4754313.51</v>
      </c>
      <c r="H11" s="22">
        <f t="shared" si="1"/>
        <v>297788.49000000022</v>
      </c>
    </row>
    <row r="12" ht="12" customHeight="1">
      <c r="B12" s="13" t="s">
        <v>18</v>
      </c>
      <c r="C12" s="14">
        <v>16768798</v>
      </c>
      <c r="D12" s="15">
        <v>285884.86</v>
      </c>
      <c r="E12" s="20">
        <f t="shared" si="0"/>
        <v>17054682.86</v>
      </c>
      <c r="F12" s="14">
        <v>16457294.43</v>
      </c>
      <c r="G12" s="14">
        <v>16457294.43</v>
      </c>
      <c r="H12" s="22">
        <f t="shared" si="1"/>
        <v>597388.4299999997</v>
      </c>
    </row>
    <row r="13" ht="12" customHeight="1">
      <c r="B13" s="13" t="s">
        <v>19</v>
      </c>
      <c r="C13" s="14">
        <v>5670454</v>
      </c>
      <c r="D13" s="15">
        <v>292540.47</v>
      </c>
      <c r="E13" s="20">
        <f>C13+D13</f>
        <v>5962994.47</v>
      </c>
      <c r="F13" s="14">
        <v>5948575.1</v>
      </c>
      <c r="G13" s="14">
        <v>5948575.1</v>
      </c>
      <c r="H13" s="22">
        <f t="shared" si="1"/>
        <v>14419.370000000112</v>
      </c>
    </row>
    <row r="14" ht="12" customHeight="1">
      <c r="B14" s="13" t="s">
        <v>20</v>
      </c>
      <c r="C14" s="14">
        <v>22440964</v>
      </c>
      <c r="D14" s="15">
        <v>391537.05</v>
      </c>
      <c r="E14" s="20">
        <f t="shared" si="0"/>
        <v>22832501.05</v>
      </c>
      <c r="F14" s="14">
        <v>20695395.44</v>
      </c>
      <c r="G14" s="14">
        <v>20695395.44</v>
      </c>
      <c r="H14" s="22">
        <f t="shared" si="1"/>
        <v>2137105.6099999994</v>
      </c>
    </row>
    <row r="15" ht="12" customHeight="1">
      <c r="B15" s="13" t="s">
        <v>21</v>
      </c>
      <c r="C15" s="14">
        <v>1775141</v>
      </c>
      <c r="D15" s="15">
        <v>-1775141</v>
      </c>
      <c r="E15" s="20">
        <f t="shared" si="0"/>
        <v>0</v>
      </c>
      <c r="F15" s="14">
        <v>0</v>
      </c>
      <c r="G15" s="14">
        <v>0</v>
      </c>
      <c r="H15" s="22">
        <f t="shared" si="1"/>
        <v>0</v>
      </c>
    </row>
    <row r="16" ht="12" customHeight="1">
      <c r="B16" s="13" t="s">
        <v>22</v>
      </c>
      <c r="C16" s="14">
        <v>0</v>
      </c>
      <c r="D16" s="15">
        <v>0</v>
      </c>
      <c r="E16" s="20">
        <f t="shared" si="0"/>
        <v>0</v>
      </c>
      <c r="F16" s="14">
        <v>0</v>
      </c>
      <c r="G16" s="14">
        <v>0</v>
      </c>
      <c r="H16" s="22">
        <f t="shared" si="1"/>
        <v>0</v>
      </c>
    </row>
    <row r="17" ht="24" customHeight="1">
      <c r="B17" s="8" t="s">
        <v>23</v>
      </c>
      <c r="C17" s="18">
        <f>SUM(C18:C26)</f>
        <v>157903752</v>
      </c>
      <c r="D17" s="18">
        <f>SUM(D18:D26)</f>
        <v>51323166.029999994</v>
      </c>
      <c r="E17" s="18">
        <f t="shared" si="0"/>
        <v>209226918.03</v>
      </c>
      <c r="F17" s="18">
        <f>SUM(F18:F26)</f>
        <v>183382407.79999998</v>
      </c>
      <c r="G17" s="18">
        <f>SUM(G18:G26)</f>
        <v>183382407.79999998</v>
      </c>
      <c r="H17" s="18">
        <f t="shared" si="1"/>
        <v>25844510.230000019</v>
      </c>
    </row>
    <row r="18" ht="24">
      <c r="B18" s="11" t="s">
        <v>24</v>
      </c>
      <c r="C18" s="14">
        <v>557260</v>
      </c>
      <c r="D18" s="15">
        <v>-94232.61</v>
      </c>
      <c r="E18" s="20">
        <f t="shared" si="0"/>
        <v>463027.39</v>
      </c>
      <c r="F18" s="14">
        <v>436817.01</v>
      </c>
      <c r="G18" s="14">
        <v>436817.01</v>
      </c>
      <c r="H18" s="22">
        <f t="shared" si="1"/>
        <v>26210.380000000005</v>
      </c>
    </row>
    <row r="19" ht="12" customHeight="1">
      <c r="B19" s="11" t="s">
        <v>25</v>
      </c>
      <c r="C19" s="14">
        <v>277347</v>
      </c>
      <c r="D19" s="15">
        <v>-128830.78</v>
      </c>
      <c r="E19" s="20">
        <f t="shared" si="0"/>
        <v>148516.22</v>
      </c>
      <c r="F19" s="14">
        <v>148516.22</v>
      </c>
      <c r="G19" s="14">
        <v>148516.22</v>
      </c>
      <c r="H19" s="22">
        <f t="shared" si="1"/>
        <v>0</v>
      </c>
    </row>
    <row r="20" ht="12" customHeight="1">
      <c r="B20" s="11" t="s">
        <v>26</v>
      </c>
      <c r="C20" s="14">
        <v>0</v>
      </c>
      <c r="D20" s="15">
        <v>0</v>
      </c>
      <c r="E20" s="20">
        <f t="shared" si="0"/>
        <v>0</v>
      </c>
      <c r="F20" s="14">
        <v>0</v>
      </c>
      <c r="G20" s="14">
        <v>0</v>
      </c>
      <c r="H20" s="22">
        <f t="shared" si="1"/>
        <v>0</v>
      </c>
    </row>
    <row r="21" ht="12" customHeight="1">
      <c r="B21" s="11" t="s">
        <v>27</v>
      </c>
      <c r="C21" s="14">
        <v>55607</v>
      </c>
      <c r="D21" s="15">
        <v>-9994.86</v>
      </c>
      <c r="E21" s="20">
        <f t="shared" si="0"/>
        <v>45612.14</v>
      </c>
      <c r="F21" s="14">
        <v>42847.49</v>
      </c>
      <c r="G21" s="14">
        <v>42847.49</v>
      </c>
      <c r="H21" s="22">
        <f t="shared" si="1"/>
        <v>2764.6500000000015</v>
      </c>
    </row>
    <row r="22" ht="12" customHeight="1">
      <c r="B22" s="11" t="s">
        <v>28</v>
      </c>
      <c r="C22" s="14">
        <v>155950996</v>
      </c>
      <c r="D22" s="15">
        <v>51714373.57</v>
      </c>
      <c r="E22" s="20">
        <f t="shared" si="0"/>
        <v>207665369.57</v>
      </c>
      <c r="F22" s="14">
        <v>181976018.64</v>
      </c>
      <c r="G22" s="14">
        <v>181976018.64</v>
      </c>
      <c r="H22" s="22">
        <f t="shared" si="1"/>
        <v>25689350.930000007</v>
      </c>
    </row>
    <row r="23" ht="12" customHeight="1">
      <c r="B23" s="11" t="s">
        <v>29</v>
      </c>
      <c r="C23" s="14">
        <v>415781</v>
      </c>
      <c r="D23" s="15">
        <v>-6449.45</v>
      </c>
      <c r="E23" s="20">
        <f t="shared" si="0"/>
        <v>409331.55</v>
      </c>
      <c r="F23" s="14">
        <v>360445.67</v>
      </c>
      <c r="G23" s="14">
        <v>360445.67</v>
      </c>
      <c r="H23" s="22">
        <f t="shared" si="1"/>
        <v>48885.880000000005</v>
      </c>
    </row>
    <row r="24" ht="12" customHeight="1">
      <c r="B24" s="11" t="s">
        <v>30</v>
      </c>
      <c r="C24" s="14">
        <v>261307</v>
      </c>
      <c r="D24" s="15">
        <v>-112241.31</v>
      </c>
      <c r="E24" s="20">
        <f t="shared" si="0"/>
        <v>149065.69</v>
      </c>
      <c r="F24" s="14">
        <v>84628.58</v>
      </c>
      <c r="G24" s="14">
        <v>84628.58</v>
      </c>
      <c r="H24" s="22">
        <f t="shared" si="1"/>
        <v>64437.11</v>
      </c>
    </row>
    <row r="25" ht="12" customHeight="1">
      <c r="B25" s="11" t="s">
        <v>31</v>
      </c>
      <c r="C25" s="14">
        <v>0</v>
      </c>
      <c r="D25" s="15">
        <v>0</v>
      </c>
      <c r="E25" s="20">
        <f t="shared" si="0"/>
        <v>0</v>
      </c>
      <c r="F25" s="14">
        <v>0</v>
      </c>
      <c r="G25" s="14">
        <v>0</v>
      </c>
      <c r="H25" s="22">
        <f t="shared" si="1"/>
        <v>0</v>
      </c>
    </row>
    <row r="26" ht="12" customHeight="1">
      <c r="B26" s="11" t="s">
        <v>32</v>
      </c>
      <c r="C26" s="14">
        <v>385454</v>
      </c>
      <c r="D26" s="15">
        <v>-39458.53</v>
      </c>
      <c r="E26" s="20">
        <f t="shared" si="0"/>
        <v>345995.47</v>
      </c>
      <c r="F26" s="14">
        <v>333134.19</v>
      </c>
      <c r="G26" s="14">
        <v>333134.19</v>
      </c>
      <c r="H26" s="22">
        <f t="shared" si="1"/>
        <v>12861.27999999997</v>
      </c>
    </row>
    <row r="27" ht="20.1" customHeight="1">
      <c r="B27" s="8" t="s">
        <v>33</v>
      </c>
      <c r="C27" s="18">
        <f>SUM(C28:C36)</f>
        <v>123961671</v>
      </c>
      <c r="D27" s="18">
        <f>SUM(D28:D36)</f>
        <v>72991397.41</v>
      </c>
      <c r="E27" s="18">
        <f>D27+C27</f>
        <v>196953068.41</v>
      </c>
      <c r="F27" s="18">
        <f>SUM(F28:F36)</f>
        <v>165463205.79999998</v>
      </c>
      <c r="G27" s="18">
        <f>SUM(G28:G36)</f>
        <v>165463205.79999998</v>
      </c>
      <c r="H27" s="18">
        <f t="shared" si="1"/>
        <v>31489862.610000014</v>
      </c>
    </row>
    <row r="28">
      <c r="B28" s="11" t="s">
        <v>34</v>
      </c>
      <c r="C28" s="14">
        <v>317015</v>
      </c>
      <c r="D28" s="15">
        <v>-121674.3</v>
      </c>
      <c r="E28" s="20">
        <f ref="E28:E36" t="shared" si="2">C28+D28</f>
        <v>195340.7</v>
      </c>
      <c r="F28" s="14">
        <v>182362.95</v>
      </c>
      <c r="G28" s="14">
        <v>182362.95</v>
      </c>
      <c r="H28" s="22">
        <f t="shared" si="1"/>
        <v>12977.75</v>
      </c>
    </row>
    <row r="29">
      <c r="B29" s="11" t="s">
        <v>35</v>
      </c>
      <c r="C29" s="14">
        <v>3167000</v>
      </c>
      <c r="D29" s="15">
        <v>1094468.93</v>
      </c>
      <c r="E29" s="20">
        <f t="shared" si="2"/>
        <v>4261468.93</v>
      </c>
      <c r="F29" s="14">
        <v>2625294.33</v>
      </c>
      <c r="G29" s="14">
        <v>2625294.33</v>
      </c>
      <c r="H29" s="22">
        <f t="shared" si="1"/>
        <v>1636174.5999999996</v>
      </c>
    </row>
    <row r="30" ht="12" customHeight="1">
      <c r="B30" s="11" t="s">
        <v>36</v>
      </c>
      <c r="C30" s="14">
        <v>117129923</v>
      </c>
      <c r="D30" s="15">
        <v>72135916.48</v>
      </c>
      <c r="E30" s="20">
        <f t="shared" si="2"/>
        <v>189265839.48000002</v>
      </c>
      <c r="F30" s="14">
        <v>159677958.98</v>
      </c>
      <c r="G30" s="14">
        <v>159677958.98</v>
      </c>
      <c r="H30" s="22">
        <f t="shared" si="1"/>
        <v>29587880.50000003</v>
      </c>
    </row>
    <row r="31">
      <c r="B31" s="11" t="s">
        <v>37</v>
      </c>
      <c r="C31" s="14">
        <v>43731</v>
      </c>
      <c r="D31" s="15">
        <v>2252.88</v>
      </c>
      <c r="E31" s="20">
        <f t="shared" si="2"/>
        <v>45983.88</v>
      </c>
      <c r="F31" s="14">
        <v>45212.47</v>
      </c>
      <c r="G31" s="14">
        <v>45212.47</v>
      </c>
      <c r="H31" s="22">
        <f t="shared" si="1"/>
        <v>771.40999999999622</v>
      </c>
    </row>
    <row r="32" ht="24">
      <c r="B32" s="11" t="s">
        <v>38</v>
      </c>
      <c r="C32" s="14">
        <v>2909615</v>
      </c>
      <c r="D32" s="15">
        <v>-88483.2</v>
      </c>
      <c r="E32" s="20">
        <f t="shared" si="2"/>
        <v>2821131.8</v>
      </c>
      <c r="F32" s="14">
        <v>2592913.59</v>
      </c>
      <c r="G32" s="14">
        <v>2592913.59</v>
      </c>
      <c r="H32" s="22">
        <f t="shared" si="1"/>
        <v>228218.20999999996</v>
      </c>
    </row>
    <row r="33">
      <c r="B33" s="11" t="s">
        <v>39</v>
      </c>
      <c r="C33" s="14">
        <v>0</v>
      </c>
      <c r="D33" s="15">
        <v>0</v>
      </c>
      <c r="E33" s="20">
        <f t="shared" si="2"/>
        <v>0</v>
      </c>
      <c r="F33" s="14">
        <v>0</v>
      </c>
      <c r="G33" s="14">
        <v>0</v>
      </c>
      <c r="H33" s="22">
        <f t="shared" si="1"/>
        <v>0</v>
      </c>
    </row>
    <row r="34">
      <c r="B34" s="11" t="s">
        <v>40</v>
      </c>
      <c r="C34" s="14">
        <v>7000</v>
      </c>
      <c r="D34" s="15">
        <v>4337.03</v>
      </c>
      <c r="E34" s="20">
        <f t="shared" si="2"/>
        <v>11337.029999999999</v>
      </c>
      <c r="F34" s="14">
        <v>9236.89</v>
      </c>
      <c r="G34" s="14">
        <v>9236.89</v>
      </c>
      <c r="H34" s="22">
        <f t="shared" si="1"/>
        <v>2100.1399999999994</v>
      </c>
    </row>
    <row r="35">
      <c r="B35" s="11" t="s">
        <v>41</v>
      </c>
      <c r="C35" s="14">
        <v>381115</v>
      </c>
      <c r="D35" s="15">
        <v>-36498.45</v>
      </c>
      <c r="E35" s="20">
        <f t="shared" si="2"/>
        <v>344616.55</v>
      </c>
      <c r="F35" s="14">
        <v>322876.55</v>
      </c>
      <c r="G35" s="14">
        <v>322876.55</v>
      </c>
      <c r="H35" s="22">
        <f t="shared" si="1"/>
        <v>21740</v>
      </c>
    </row>
    <row r="36">
      <c r="B36" s="11" t="s">
        <v>42</v>
      </c>
      <c r="C36" s="14">
        <v>6272</v>
      </c>
      <c r="D36" s="15">
        <v>1078.04</v>
      </c>
      <c r="E36" s="20">
        <f t="shared" si="2"/>
        <v>7350.04</v>
      </c>
      <c r="F36" s="14">
        <v>7350.04</v>
      </c>
      <c r="G36" s="14">
        <v>7350.04</v>
      </c>
      <c r="H36" s="22">
        <f t="shared" si="1"/>
        <v>0</v>
      </c>
    </row>
    <row r="37" ht="20.1" customHeight="1">
      <c r="B37" s="9" t="s">
        <v>43</v>
      </c>
      <c r="C37" s="18">
        <f>SUM(C38:C46)</f>
        <v>0</v>
      </c>
      <c r="D37" s="18">
        <f>SUM(D38:D46)</f>
        <v>0</v>
      </c>
      <c r="E37" s="18">
        <f>C37+D37</f>
        <v>0</v>
      </c>
      <c r="F37" s="18">
        <f>SUM(F38:F46)</f>
        <v>0</v>
      </c>
      <c r="G37" s="18">
        <f>SUM(G38:G46)</f>
        <v>0</v>
      </c>
      <c r="H37" s="18">
        <f t="shared" si="1"/>
        <v>0</v>
      </c>
    </row>
    <row r="38" ht="12" customHeight="1">
      <c r="B38" s="11" t="s">
        <v>44</v>
      </c>
      <c r="C38" s="14">
        <v>0</v>
      </c>
      <c r="D38" s="15">
        <v>0</v>
      </c>
      <c r="E38" s="20">
        <f ref="E38:E79" t="shared" si="3">C38+D38</f>
        <v>0</v>
      </c>
      <c r="F38" s="14">
        <v>0</v>
      </c>
      <c r="G38" s="14">
        <v>0</v>
      </c>
      <c r="H38" s="22">
        <f t="shared" si="1"/>
        <v>0</v>
      </c>
    </row>
    <row r="39" ht="12" customHeight="1">
      <c r="B39" s="11" t="s">
        <v>45</v>
      </c>
      <c r="C39" s="14">
        <v>0</v>
      </c>
      <c r="D39" s="15">
        <v>0</v>
      </c>
      <c r="E39" s="20">
        <f t="shared" si="3"/>
        <v>0</v>
      </c>
      <c r="F39" s="14">
        <v>0</v>
      </c>
      <c r="G39" s="14">
        <v>0</v>
      </c>
      <c r="H39" s="22">
        <f t="shared" si="1"/>
        <v>0</v>
      </c>
    </row>
    <row r="40" ht="12" customHeight="1">
      <c r="B40" s="11" t="s">
        <v>46</v>
      </c>
      <c r="C40" s="14">
        <v>0</v>
      </c>
      <c r="D40" s="15">
        <v>0</v>
      </c>
      <c r="E40" s="20">
        <f t="shared" si="3"/>
        <v>0</v>
      </c>
      <c r="F40" s="14">
        <v>0</v>
      </c>
      <c r="G40" s="14">
        <v>0</v>
      </c>
      <c r="H40" s="22">
        <f t="shared" si="1"/>
        <v>0</v>
      </c>
    </row>
    <row r="41" ht="12" customHeight="1">
      <c r="B41" s="11" t="s">
        <v>47</v>
      </c>
      <c r="C41" s="14">
        <v>0</v>
      </c>
      <c r="D41" s="15">
        <v>0</v>
      </c>
      <c r="E41" s="20">
        <f t="shared" si="3"/>
        <v>0</v>
      </c>
      <c r="F41" s="14">
        <v>0</v>
      </c>
      <c r="G41" s="14">
        <v>0</v>
      </c>
      <c r="H41" s="22">
        <f ref="H41:H72" t="shared" si="4">E41-F41</f>
        <v>0</v>
      </c>
    </row>
    <row r="42" ht="12" customHeight="1">
      <c r="B42" s="11" t="s">
        <v>48</v>
      </c>
      <c r="C42" s="14">
        <v>0</v>
      </c>
      <c r="D42" s="15">
        <v>0</v>
      </c>
      <c r="E42" s="20">
        <f t="shared" si="3"/>
        <v>0</v>
      </c>
      <c r="F42" s="14">
        <v>0</v>
      </c>
      <c r="G42" s="14">
        <v>0</v>
      </c>
      <c r="H42" s="22">
        <f t="shared" si="4"/>
        <v>0</v>
      </c>
    </row>
    <row r="43" ht="12" customHeight="1">
      <c r="B43" s="11" t="s">
        <v>49</v>
      </c>
      <c r="C43" s="14">
        <v>0</v>
      </c>
      <c r="D43" s="15">
        <v>0</v>
      </c>
      <c r="E43" s="20">
        <f t="shared" si="3"/>
        <v>0</v>
      </c>
      <c r="F43" s="14">
        <v>0</v>
      </c>
      <c r="G43" s="14">
        <v>0</v>
      </c>
      <c r="H43" s="22">
        <f t="shared" si="4"/>
        <v>0</v>
      </c>
    </row>
    <row r="44" ht="12" customHeight="1">
      <c r="B44" s="11" t="s">
        <v>50</v>
      </c>
      <c r="C44" s="14">
        <v>0</v>
      </c>
      <c r="D44" s="15">
        <v>0</v>
      </c>
      <c r="E44" s="20">
        <f t="shared" si="3"/>
        <v>0</v>
      </c>
      <c r="F44" s="14">
        <v>0</v>
      </c>
      <c r="G44" s="14">
        <v>0</v>
      </c>
      <c r="H44" s="22">
        <f t="shared" si="4"/>
        <v>0</v>
      </c>
    </row>
    <row r="45" ht="12" customHeight="1">
      <c r="B45" s="11" t="s">
        <v>51</v>
      </c>
      <c r="C45" s="14">
        <v>0</v>
      </c>
      <c r="D45" s="15">
        <v>0</v>
      </c>
      <c r="E45" s="20">
        <f t="shared" si="3"/>
        <v>0</v>
      </c>
      <c r="F45" s="14">
        <v>0</v>
      </c>
      <c r="G45" s="14">
        <v>0</v>
      </c>
      <c r="H45" s="22">
        <f t="shared" si="4"/>
        <v>0</v>
      </c>
    </row>
    <row r="46" ht="12" customHeight="1">
      <c r="B46" s="12" t="s">
        <v>52</v>
      </c>
      <c r="C46" s="16">
        <v>0</v>
      </c>
      <c r="D46" s="17">
        <v>0</v>
      </c>
      <c r="E46" s="21">
        <f t="shared" si="3"/>
        <v>0</v>
      </c>
      <c r="F46" s="16">
        <v>0</v>
      </c>
      <c r="G46" s="16">
        <v>0</v>
      </c>
      <c r="H46" s="23">
        <f t="shared" si="4"/>
        <v>0</v>
      </c>
    </row>
    <row r="47" ht="20.1" customHeight="1">
      <c r="B47" s="8" t="s">
        <v>53</v>
      </c>
      <c r="C47" s="18">
        <f>SUM(C48:C56)</f>
        <v>0</v>
      </c>
      <c r="D47" s="18">
        <f>SUM(D48:D56)</f>
        <v>205476.02000000002</v>
      </c>
      <c r="E47" s="18">
        <f t="shared" si="3"/>
        <v>205476.02000000002</v>
      </c>
      <c r="F47" s="18">
        <f>SUM(F48:F56)</f>
        <v>181079.48</v>
      </c>
      <c r="G47" s="18">
        <f>SUM(G48:G56)</f>
        <v>181079.48</v>
      </c>
      <c r="H47" s="18">
        <f t="shared" si="4"/>
        <v>24396.540000000008</v>
      </c>
    </row>
    <row r="48">
      <c r="B48" s="11" t="s">
        <v>54</v>
      </c>
      <c r="C48" s="14">
        <v>0</v>
      </c>
      <c r="D48" s="15">
        <v>136779.66</v>
      </c>
      <c r="E48" s="20">
        <f t="shared" si="3"/>
        <v>136779.66</v>
      </c>
      <c r="F48" s="14">
        <v>117150.72</v>
      </c>
      <c r="G48" s="14">
        <v>117150.72</v>
      </c>
      <c r="H48" s="22">
        <f t="shared" si="4"/>
        <v>19628.940000000002</v>
      </c>
    </row>
    <row r="49">
      <c r="B49" s="11" t="s">
        <v>55</v>
      </c>
      <c r="C49" s="14">
        <v>0</v>
      </c>
      <c r="D49" s="15">
        <v>0</v>
      </c>
      <c r="E49" s="20">
        <f t="shared" si="3"/>
        <v>0</v>
      </c>
      <c r="F49" s="14">
        <v>0</v>
      </c>
      <c r="G49" s="14">
        <v>0</v>
      </c>
      <c r="H49" s="22">
        <f t="shared" si="4"/>
        <v>0</v>
      </c>
    </row>
    <row r="50">
      <c r="B50" s="11" t="s">
        <v>56</v>
      </c>
      <c r="C50" s="14">
        <v>0</v>
      </c>
      <c r="D50" s="15">
        <v>60988.16</v>
      </c>
      <c r="E50" s="20">
        <f t="shared" si="3"/>
        <v>60988.16</v>
      </c>
      <c r="F50" s="14">
        <v>56220.56</v>
      </c>
      <c r="G50" s="14">
        <v>56220.56</v>
      </c>
      <c r="H50" s="22">
        <f t="shared" si="4"/>
        <v>4767.6000000000058</v>
      </c>
    </row>
    <row r="51">
      <c r="B51" s="11" t="s">
        <v>57</v>
      </c>
      <c r="C51" s="14">
        <v>0</v>
      </c>
      <c r="D51" s="15">
        <v>0</v>
      </c>
      <c r="E51" s="20">
        <f t="shared" si="3"/>
        <v>0</v>
      </c>
      <c r="F51" s="14">
        <v>0</v>
      </c>
      <c r="G51" s="14">
        <v>0</v>
      </c>
      <c r="H51" s="22">
        <f t="shared" si="4"/>
        <v>0</v>
      </c>
    </row>
    <row r="52">
      <c r="B52" s="11" t="s">
        <v>58</v>
      </c>
      <c r="C52" s="14">
        <v>0</v>
      </c>
      <c r="D52" s="15">
        <v>0</v>
      </c>
      <c r="E52" s="20">
        <f t="shared" si="3"/>
        <v>0</v>
      </c>
      <c r="F52" s="14">
        <v>0</v>
      </c>
      <c r="G52" s="14">
        <v>0</v>
      </c>
      <c r="H52" s="22">
        <f t="shared" si="4"/>
        <v>0</v>
      </c>
    </row>
    <row r="53">
      <c r="B53" s="11" t="s">
        <v>59</v>
      </c>
      <c r="C53" s="14">
        <v>0</v>
      </c>
      <c r="D53" s="15">
        <v>7708.2</v>
      </c>
      <c r="E53" s="20">
        <f t="shared" si="3"/>
        <v>7708.2</v>
      </c>
      <c r="F53" s="14">
        <v>7708.2</v>
      </c>
      <c r="G53" s="14">
        <v>7708.2</v>
      </c>
      <c r="H53" s="22">
        <f t="shared" si="4"/>
        <v>0</v>
      </c>
    </row>
    <row r="54">
      <c r="B54" s="11" t="s">
        <v>60</v>
      </c>
      <c r="C54" s="14">
        <v>0</v>
      </c>
      <c r="D54" s="15">
        <v>0</v>
      </c>
      <c r="E54" s="20">
        <f t="shared" si="3"/>
        <v>0</v>
      </c>
      <c r="F54" s="14">
        <v>0</v>
      </c>
      <c r="G54" s="14">
        <v>0</v>
      </c>
      <c r="H54" s="22">
        <f t="shared" si="4"/>
        <v>0</v>
      </c>
    </row>
    <row r="55">
      <c r="B55" s="11" t="s">
        <v>61</v>
      </c>
      <c r="C55" s="14">
        <v>0</v>
      </c>
      <c r="D55" s="15">
        <v>0</v>
      </c>
      <c r="E55" s="20">
        <f t="shared" si="3"/>
        <v>0</v>
      </c>
      <c r="F55" s="14">
        <v>0</v>
      </c>
      <c r="G55" s="14">
        <v>0</v>
      </c>
      <c r="H55" s="22">
        <f t="shared" si="4"/>
        <v>0</v>
      </c>
    </row>
    <row r="56">
      <c r="B56" s="11" t="s">
        <v>62</v>
      </c>
      <c r="C56" s="14">
        <v>0</v>
      </c>
      <c r="D56" s="15">
        <v>0</v>
      </c>
      <c r="E56" s="20">
        <f t="shared" si="3"/>
        <v>0</v>
      </c>
      <c r="F56" s="14">
        <v>0</v>
      </c>
      <c r="G56" s="14">
        <v>0</v>
      </c>
      <c r="H56" s="22">
        <f t="shared" si="4"/>
        <v>0</v>
      </c>
    </row>
    <row r="57" ht="20.1" customHeight="1">
      <c r="B57" s="8" t="s">
        <v>63</v>
      </c>
      <c r="C57" s="18">
        <f>SUM(C58:C60)</f>
        <v>0</v>
      </c>
      <c r="D57" s="18">
        <f>SUM(D58:D60)</f>
        <v>0</v>
      </c>
      <c r="E57" s="18">
        <f t="shared" si="3"/>
        <v>0</v>
      </c>
      <c r="F57" s="18">
        <f>SUM(F58:F60)</f>
        <v>0</v>
      </c>
      <c r="G57" s="18">
        <f>SUM(G58:G60)</f>
        <v>0</v>
      </c>
      <c r="H57" s="18">
        <f t="shared" si="4"/>
        <v>0</v>
      </c>
    </row>
    <row r="58">
      <c r="B58" s="11" t="s">
        <v>64</v>
      </c>
      <c r="C58" s="14">
        <v>0</v>
      </c>
      <c r="D58" s="15">
        <v>0</v>
      </c>
      <c r="E58" s="20">
        <f t="shared" si="3"/>
        <v>0</v>
      </c>
      <c r="F58" s="14">
        <v>0</v>
      </c>
      <c r="G58" s="14">
        <v>0</v>
      </c>
      <c r="H58" s="22">
        <f t="shared" si="4"/>
        <v>0</v>
      </c>
    </row>
    <row r="59">
      <c r="B59" s="11" t="s">
        <v>65</v>
      </c>
      <c r="C59" s="14">
        <v>0</v>
      </c>
      <c r="D59" s="15">
        <v>0</v>
      </c>
      <c r="E59" s="20">
        <f t="shared" si="3"/>
        <v>0</v>
      </c>
      <c r="F59" s="14">
        <v>0</v>
      </c>
      <c r="G59" s="14">
        <v>0</v>
      </c>
      <c r="H59" s="20">
        <f t="shared" si="4"/>
        <v>0</v>
      </c>
    </row>
    <row r="60">
      <c r="B60" s="11" t="s">
        <v>66</v>
      </c>
      <c r="C60" s="14">
        <v>0</v>
      </c>
      <c r="D60" s="15">
        <v>0</v>
      </c>
      <c r="E60" s="20">
        <f t="shared" si="3"/>
        <v>0</v>
      </c>
      <c r="F60" s="14">
        <v>0</v>
      </c>
      <c r="G60" s="14">
        <v>0</v>
      </c>
      <c r="H60" s="20">
        <f t="shared" si="4"/>
        <v>0</v>
      </c>
    </row>
    <row r="61" ht="20.1" customHeight="1">
      <c r="B61" s="9" t="s">
        <v>67</v>
      </c>
      <c r="C61" s="18">
        <f>SUM(C62:C68)</f>
        <v>0</v>
      </c>
      <c r="D61" s="19">
        <f>SUM(D62:D68)</f>
        <v>0</v>
      </c>
      <c r="E61" s="19">
        <f t="shared" si="3"/>
        <v>0</v>
      </c>
      <c r="F61" s="18">
        <f>SUM(F62:F68)</f>
        <v>0</v>
      </c>
      <c r="G61" s="18">
        <f>SUM(G62:G68)</f>
        <v>0</v>
      </c>
      <c r="H61" s="19">
        <f t="shared" si="4"/>
        <v>0</v>
      </c>
    </row>
    <row r="62" ht="12" customHeight="1">
      <c r="B62" s="11" t="s">
        <v>68</v>
      </c>
      <c r="C62" s="14">
        <v>0</v>
      </c>
      <c r="D62" s="15">
        <v>0</v>
      </c>
      <c r="E62" s="20">
        <f t="shared" si="3"/>
        <v>0</v>
      </c>
      <c r="F62" s="14">
        <v>0</v>
      </c>
      <c r="G62" s="14">
        <v>0</v>
      </c>
      <c r="H62" s="20">
        <f t="shared" si="4"/>
        <v>0</v>
      </c>
    </row>
    <row r="63" ht="12" customHeight="1">
      <c r="B63" s="11" t="s">
        <v>69</v>
      </c>
      <c r="C63" s="14">
        <v>0</v>
      </c>
      <c r="D63" s="15">
        <v>0</v>
      </c>
      <c r="E63" s="20">
        <f t="shared" si="3"/>
        <v>0</v>
      </c>
      <c r="F63" s="14">
        <v>0</v>
      </c>
      <c r="G63" s="14">
        <v>0</v>
      </c>
      <c r="H63" s="20">
        <f t="shared" si="4"/>
        <v>0</v>
      </c>
    </row>
    <row r="64" ht="12" customHeight="1">
      <c r="B64" s="11" t="s">
        <v>70</v>
      </c>
      <c r="C64" s="14">
        <v>0</v>
      </c>
      <c r="D64" s="15">
        <v>0</v>
      </c>
      <c r="E64" s="20">
        <f t="shared" si="3"/>
        <v>0</v>
      </c>
      <c r="F64" s="14">
        <v>0</v>
      </c>
      <c r="G64" s="14">
        <v>0</v>
      </c>
      <c r="H64" s="20">
        <f t="shared" si="4"/>
        <v>0</v>
      </c>
    </row>
    <row r="65" ht="12" customHeight="1">
      <c r="B65" s="11" t="s">
        <v>71</v>
      </c>
      <c r="C65" s="14">
        <v>0</v>
      </c>
      <c r="D65" s="15">
        <v>0</v>
      </c>
      <c r="E65" s="20">
        <f t="shared" si="3"/>
        <v>0</v>
      </c>
      <c r="F65" s="14">
        <v>0</v>
      </c>
      <c r="G65" s="14">
        <v>0</v>
      </c>
      <c r="H65" s="20">
        <f t="shared" si="4"/>
        <v>0</v>
      </c>
    </row>
    <row r="66" ht="12" customHeight="1">
      <c r="B66" s="11" t="s">
        <v>72</v>
      </c>
      <c r="C66" s="14">
        <v>0</v>
      </c>
      <c r="D66" s="15">
        <v>0</v>
      </c>
      <c r="E66" s="20">
        <f t="shared" si="3"/>
        <v>0</v>
      </c>
      <c r="F66" s="14">
        <v>0</v>
      </c>
      <c r="G66" s="14">
        <v>0</v>
      </c>
      <c r="H66" s="20">
        <f t="shared" si="4"/>
        <v>0</v>
      </c>
    </row>
    <row r="67" ht="12" customHeight="1">
      <c r="B67" s="11" t="s">
        <v>73</v>
      </c>
      <c r="C67" s="14">
        <v>0</v>
      </c>
      <c r="D67" s="15">
        <v>0</v>
      </c>
      <c r="E67" s="20">
        <f t="shared" si="3"/>
        <v>0</v>
      </c>
      <c r="F67" s="14">
        <v>0</v>
      </c>
      <c r="G67" s="14">
        <v>0</v>
      </c>
      <c r="H67" s="20">
        <f t="shared" si="4"/>
        <v>0</v>
      </c>
    </row>
    <row r="68" ht="12" customHeight="1">
      <c r="B68" s="11" t="s">
        <v>74</v>
      </c>
      <c r="C68" s="14">
        <v>0</v>
      </c>
      <c r="D68" s="15">
        <v>0</v>
      </c>
      <c r="E68" s="20">
        <f t="shared" si="3"/>
        <v>0</v>
      </c>
      <c r="F68" s="14">
        <v>0</v>
      </c>
      <c r="G68" s="14">
        <v>0</v>
      </c>
      <c r="H68" s="20">
        <f t="shared" si="4"/>
        <v>0</v>
      </c>
    </row>
    <row r="69" ht="20.1" customHeight="1">
      <c r="B69" s="9" t="s">
        <v>75</v>
      </c>
      <c r="C69" s="18">
        <f>SUM(C70:C72)</f>
        <v>0</v>
      </c>
      <c r="D69" s="19">
        <f>SUM(D70:D72)</f>
        <v>0</v>
      </c>
      <c r="E69" s="19">
        <f t="shared" si="3"/>
        <v>0</v>
      </c>
      <c r="F69" s="18">
        <f>SUM(F70:F72)</f>
        <v>0</v>
      </c>
      <c r="G69" s="19">
        <f>SUM(G70:G72)</f>
        <v>0</v>
      </c>
      <c r="H69" s="19">
        <f t="shared" si="4"/>
        <v>0</v>
      </c>
    </row>
    <row r="70">
      <c r="B70" s="13" t="s">
        <v>76</v>
      </c>
      <c r="C70" s="14">
        <v>0</v>
      </c>
      <c r="D70" s="15">
        <v>0</v>
      </c>
      <c r="E70" s="20">
        <f t="shared" si="3"/>
        <v>0</v>
      </c>
      <c r="F70" s="14">
        <v>0</v>
      </c>
      <c r="G70" s="15">
        <v>0</v>
      </c>
      <c r="H70" s="20">
        <f t="shared" si="4"/>
        <v>0</v>
      </c>
    </row>
    <row r="71">
      <c r="B71" s="13" t="s">
        <v>77</v>
      </c>
      <c r="C71" s="14">
        <v>0</v>
      </c>
      <c r="D71" s="15">
        <v>0</v>
      </c>
      <c r="E71" s="20">
        <f t="shared" si="3"/>
        <v>0</v>
      </c>
      <c r="F71" s="14">
        <v>0</v>
      </c>
      <c r="G71" s="15">
        <v>0</v>
      </c>
      <c r="H71" s="20">
        <f t="shared" si="4"/>
        <v>0</v>
      </c>
    </row>
    <row r="72">
      <c r="B72" s="13" t="s">
        <v>78</v>
      </c>
      <c r="C72" s="14">
        <v>0</v>
      </c>
      <c r="D72" s="15">
        <v>0</v>
      </c>
      <c r="E72" s="20">
        <f t="shared" si="3"/>
        <v>0</v>
      </c>
      <c r="F72" s="14">
        <v>0</v>
      </c>
      <c r="G72" s="15">
        <v>0</v>
      </c>
      <c r="H72" s="20">
        <f t="shared" si="4"/>
        <v>0</v>
      </c>
    </row>
    <row r="73" ht="20.1" customHeight="1">
      <c r="B73" s="8" t="s">
        <v>79</v>
      </c>
      <c r="C73" s="18">
        <f>SUM(C74:C80)</f>
        <v>0</v>
      </c>
      <c r="D73" s="19">
        <f>SUM(D74:D80)</f>
        <v>0</v>
      </c>
      <c r="E73" s="19">
        <f t="shared" si="3"/>
        <v>0</v>
      </c>
      <c r="F73" s="18">
        <f>SUM(F74:F80)</f>
        <v>0</v>
      </c>
      <c r="G73" s="19">
        <f>SUM(G74:G80)</f>
        <v>0</v>
      </c>
      <c r="H73" s="19">
        <f ref="H73:H81" t="shared" si="5">E73-F73</f>
        <v>0</v>
      </c>
    </row>
    <row r="74">
      <c r="B74" s="11" t="s">
        <v>80</v>
      </c>
      <c r="C74" s="14">
        <v>0</v>
      </c>
      <c r="D74" s="15">
        <v>0</v>
      </c>
      <c r="E74" s="20">
        <f t="shared" si="3"/>
        <v>0</v>
      </c>
      <c r="F74" s="14">
        <v>0</v>
      </c>
      <c r="G74" s="15">
        <v>0</v>
      </c>
      <c r="H74" s="20">
        <f t="shared" si="5"/>
        <v>0</v>
      </c>
    </row>
    <row r="75">
      <c r="B75" s="11" t="s">
        <v>81</v>
      </c>
      <c r="C75" s="14">
        <v>0</v>
      </c>
      <c r="D75" s="15">
        <v>0</v>
      </c>
      <c r="E75" s="20">
        <f t="shared" si="3"/>
        <v>0</v>
      </c>
      <c r="F75" s="14">
        <v>0</v>
      </c>
      <c r="G75" s="15">
        <v>0</v>
      </c>
      <c r="H75" s="20">
        <f t="shared" si="5"/>
        <v>0</v>
      </c>
    </row>
    <row r="76">
      <c r="B76" s="11" t="s">
        <v>82</v>
      </c>
      <c r="C76" s="14">
        <v>0</v>
      </c>
      <c r="D76" s="15">
        <v>0</v>
      </c>
      <c r="E76" s="20">
        <f t="shared" si="3"/>
        <v>0</v>
      </c>
      <c r="F76" s="14">
        <v>0</v>
      </c>
      <c r="G76" s="15">
        <v>0</v>
      </c>
      <c r="H76" s="20">
        <f t="shared" si="5"/>
        <v>0</v>
      </c>
    </row>
    <row r="77">
      <c r="B77" s="11" t="s">
        <v>83</v>
      </c>
      <c r="C77" s="14">
        <v>0</v>
      </c>
      <c r="D77" s="15">
        <v>0</v>
      </c>
      <c r="E77" s="20">
        <f t="shared" si="3"/>
        <v>0</v>
      </c>
      <c r="F77" s="14">
        <v>0</v>
      </c>
      <c r="G77" s="15">
        <v>0</v>
      </c>
      <c r="H77" s="20">
        <f t="shared" si="5"/>
        <v>0</v>
      </c>
    </row>
    <row r="78">
      <c r="B78" s="11" t="s">
        <v>84</v>
      </c>
      <c r="C78" s="14">
        <v>0</v>
      </c>
      <c r="D78" s="15">
        <v>0</v>
      </c>
      <c r="E78" s="20">
        <f t="shared" si="3"/>
        <v>0</v>
      </c>
      <c r="F78" s="14">
        <v>0</v>
      </c>
      <c r="G78" s="15">
        <v>0</v>
      </c>
      <c r="H78" s="20">
        <f t="shared" si="5"/>
        <v>0</v>
      </c>
    </row>
    <row r="79">
      <c r="B79" s="11" t="s">
        <v>85</v>
      </c>
      <c r="C79" s="14">
        <v>0</v>
      </c>
      <c r="D79" s="15">
        <v>0</v>
      </c>
      <c r="E79" s="20">
        <f t="shared" si="3"/>
        <v>0</v>
      </c>
      <c r="F79" s="14">
        <v>0</v>
      </c>
      <c r="G79" s="15">
        <v>0</v>
      </c>
      <c r="H79" s="20">
        <f t="shared" si="5"/>
        <v>0</v>
      </c>
    </row>
    <row r="80" ht="12" customHeight="1">
      <c r="B80" s="12" t="s">
        <v>86</v>
      </c>
      <c r="C80" s="14">
        <v>0</v>
      </c>
      <c r="D80" s="15">
        <v>0</v>
      </c>
      <c r="E80" s="20">
        <v>0</v>
      </c>
      <c r="F80" s="14">
        <v>0</v>
      </c>
      <c r="G80" s="15">
        <v>0</v>
      </c>
      <c r="H80" s="20">
        <f t="shared" si="5"/>
        <v>0</v>
      </c>
    </row>
    <row r="81" ht="12.75">
      <c r="B81" s="10" t="s">
        <v>87</v>
      </c>
      <c r="C81" s="24">
        <f>SUM(C73,C69,C61,C57,C47,C27,C37,C17,C9)</f>
        <v>356432629</v>
      </c>
      <c r="D81" s="24">
        <f>SUM(D73,D69,D61,D57,D47,D37,D27,D17,D9)</f>
        <v>124520039.45999998</v>
      </c>
      <c r="E81" s="24">
        <f>C81+D81</f>
        <v>480952668.46</v>
      </c>
      <c r="F81" s="24">
        <f>SUM(F73,F69,F61,F57,F47,F37,F17,F27,F9)</f>
        <v>420541949.63999993</v>
      </c>
      <c r="G81" s="24">
        <f>SUM(G73,G69,G61,G57,G47,G37,G27,G17,G9)</f>
        <v>420541949.63999993</v>
      </c>
      <c r="H81" s="24">
        <f t="shared" si="5"/>
        <v>60410718.820000052</v>
      </c>
    </row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</sheetData>
  <sheetProtection sheet="1" password="f376"/>
  <mergeCells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4277260000202100004toTrimestre000020220117170551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2019-12-04T16:22:52Z</dcterms:created>
  <dcterms:modified xsi:type="dcterms:W3CDTF">2022-01-13T20:56:55Z</dcterms:modified>
</cp:coreProperties>
</file>