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49DAEBB3-6C41-436C-AAFA-6B5BF1DA51F7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<sst xmlns="http://schemas.openxmlformats.org/spreadsheetml/2006/main" count="58" uniqueCount="58">
  <si>
    <t>INSTITUTO MUNICIPAL DE PENSIONES</t>
  </si>
  <si>
    <t>Estado de Flujos de Efectivo</t>
  </si>
  <si>
    <t>Del 01 de enero al 30 de septiembre de 2021 y del 01 de enero al 31 de diciembre de 2020</t>
  </si>
  <si>
    <t>2021</t>
  </si>
  <si>
    <t>2020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</si>
  <si>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</si>
  <si>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</si>
  <si>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</si>
  <si>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</si>
  <si>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</si>
  <si>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</si>
  <si>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</si>
  <si>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</si>
  <si>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</si>
  <si>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</si>
  <si>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</si>
  <si>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</si>
  <si>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</si>
  <si>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</si>
  <si>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</si>
  <si>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</si>
  <si>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</si>
  <si>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</si>
  <si>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</si>
  <si>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</si>
  <si>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</si>
  <si>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</si>
  <si>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</si>
  <si>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</si>
  <si>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</si>
  <si>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</si>
  <si>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</si>
  <si>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</si>
  <si>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</si>
  <si>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</si>
  <si>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</si>
  <si>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</si>
  <si>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</si>
  <si>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</si>
  <si>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</si>
  <si>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</si>
  <si>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</si>
  <si>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</si>
  <si>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</si>
  <si>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</si>
  <si>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</si>
  <si>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</si>
  <si>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</si>
  <si>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</si>
  <si>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</si>
  <si>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</si>
  <si>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</si>
  <si>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</si>
  <si>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</si>
  <si>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</si>
  <si>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</si>
  <si>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</si>
  <si>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INVERSION Y ADMINISTRACION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</si>
</sst>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/>
    <xf numFmtId="0" fontId="11" fillId="0" borderId="0"/>
  </cellStyleXfs>
  <cellXfs count="89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11" applyFont="1" fillId="0" applyFill="1" borderId="0" applyBorder="1" xfId="2" applyProtection="1"/>
    <xf numFmtId="0" applyNumberFormat="1" fontId="2" applyFont="1" fillId="0" applyFill="1" borderId="0" applyBorder="1" xfId="0" applyProtection="1"/>
    <xf numFmtId="0" applyNumberFormat="1" fontId="2" applyFont="1" fillId="0" applyFill="1" borderId="0" applyBorder="1" xfId="0" applyProtection="1"/>
    <xf numFmtId="0" applyNumberFormat="1" fontId="3" applyFont="1" fillId="0" applyFill="1" borderId="0" applyBorder="1" xfId="0" applyProtection="1"/>
    <xf numFmtId="4" applyNumberFormat="1" fontId="5" applyFont="1" fillId="0" applyFill="1" borderId="0" applyBorder="1" xfId="1" applyProtection="1" applyAlignment="1">
      <alignment horizontal="right" vertical="center"/>
    </xf>
    <xf numFmtId="43" applyNumberFormat="1" fontId="2" applyFont="1" fillId="0" applyFill="1" borderId="0" applyBorder="1" xfId="0" applyProtection="1"/>
    <xf numFmtId="4" applyNumberFormat="1" fontId="4" applyFont="1" fillId="0" applyFill="1" borderId="0" applyBorder="1" xfId="0" applyProtection="1" applyAlignment="1">
      <alignment horizontal="right" vertical="center" wrapText="1"/>
    </xf>
    <xf numFmtId="4" applyNumberFormat="1" fontId="4" applyFont="1" fillId="0" applyFill="1" borderId="0" applyBorder="1" xfId="1" applyProtection="1" applyAlignment="1">
      <alignment horizontal="right" vertical="center"/>
    </xf>
    <xf numFmtId="0" applyNumberFormat="1" fontId="9" applyFont="1" fillId="0" applyFill="1" borderId="0" applyBorder="1" xfId="0" applyProtection="1" applyAlignment="1">
      <alignment horizontal="right"/>
    </xf>
    <xf numFmtId="4" applyNumberFormat="1" fontId="5" applyFont="1" fillId="0" applyFill="1" borderId="0" applyBorder="1" xfId="0" applyProtection="1" applyAlignment="1">
      <alignment horizontal="right" vertical="center"/>
    </xf>
    <xf numFmtId="4" applyNumberFormat="1" fontId="6" applyFont="1" fillId="0" applyFill="1" borderId="0" applyBorder="1" xfId="1" applyAlignment="1">
      <alignment horizontal="right" vertical="center"/>
      <protection locked="0"/>
    </xf>
    <xf numFmtId="4" applyNumberFormat="1" fontId="8" applyFont="1" fillId="0" applyFill="1" borderId="0" applyBorder="1" xfId="1" applyAlignment="1">
      <alignment horizontal="right" vertical="center"/>
      <protection locked="0"/>
    </xf>
    <xf numFmtId="4" applyNumberFormat="1" fontId="6" applyFont="1" fillId="0" applyFill="1" borderId="0" applyBorder="1" xfId="0" applyAlignment="1">
      <alignment horizontal="right" vertical="center"/>
      <protection locked="0"/>
    </xf>
    <xf numFmtId="4" applyNumberFormat="1" fontId="5" applyFont="1" fillId="0" applyFill="1" borderId="0" applyBorder="1" xfId="0" applyAlignment="1">
      <alignment horizontal="right" vertical="center"/>
      <protection locked="0"/>
    </xf>
    <xf numFmtId="0" applyNumberFormat="1" fontId="6" applyFont="1" fillId="0" applyFill="1" borderId="0" applyBorder="1" xfId="0" applyProtection="1" applyAlignment="1">
      <alignment horizontal="justify" vertical="center"/>
    </xf>
    <xf numFmtId="4" applyNumberFormat="1" fontId="6" applyFont="1" fillId="0" applyFill="1" borderId="0" applyBorder="1" xfId="0" applyProtection="1" applyAlignment="1">
      <alignment horizontal="right" vertical="center"/>
    </xf>
    <xf numFmtId="4" applyNumberFormat="1" fontId="10" applyFont="1" fillId="0" applyFill="1" borderId="0" applyBorder="1" xfId="0" applyProtection="1"/>
    <xf numFmtId="0" applyNumberFormat="1" fontId="5" applyFont="1" fillId="0" applyFill="1" borderId="4" applyBorder="1" xfId="0" applyProtection="1" applyAlignment="1">
      <alignment vertical="center"/>
    </xf>
    <xf numFmtId="0" applyNumberFormat="1" fontId="6" applyFont="1" fillId="0" applyFill="1" borderId="5" applyBorder="1" xfId="0" applyProtection="1" applyAlignment="1">
      <alignment horizontal="justify" vertical="center"/>
    </xf>
    <xf numFmtId="0" applyNumberFormat="1" fontId="5" applyFont="1" fillId="0" applyFill="1" borderId="4" applyBorder="1" xfId="0" applyProtection="1" applyAlignment="1">
      <alignment horizontal="left" vertical="center" indent="2"/>
    </xf>
    <xf numFmtId="4" applyNumberFormat="1" fontId="5" applyFont="1" fillId="0" applyFill="1" borderId="5" applyBorder="1" xfId="1" applyProtection="1" applyAlignment="1">
      <alignment horizontal="right" vertical="center"/>
    </xf>
    <xf numFmtId="0" applyNumberFormat="1" fontId="6" applyFont="1" fillId="0" applyFill="1" borderId="4" applyBorder="1" xfId="0" applyProtection="1" applyAlignment="1">
      <alignment horizontal="left" vertical="center" wrapText="1" indent="4"/>
    </xf>
    <xf numFmtId="4" applyNumberFormat="1" fontId="6" applyFont="1" fillId="0" applyFill="1" borderId="5" applyBorder="1" xfId="1" applyAlignment="1">
      <alignment horizontal="right" vertical="center"/>
      <protection locked="0"/>
    </xf>
    <xf numFmtId="0" applyNumberFormat="1" fontId="7" applyFont="1" fillId="0" applyFill="1" borderId="4" applyBorder="1" xfId="0" applyProtection="1" applyAlignment="1">
      <alignment vertical="center"/>
    </xf>
    <xf numFmtId="4" applyNumberFormat="1" fontId="5" applyFont="1" fillId="0" applyFill="1" borderId="5" applyBorder="1" xfId="0" applyProtection="1" applyAlignment="1">
      <alignment horizontal="right" vertical="center" wrapText="1"/>
    </xf>
    <xf numFmtId="4" applyNumberFormat="1" fontId="4" applyFont="1" fillId="0" applyFill="1" borderId="5" applyBorder="1" xfId="1" applyProtection="1" applyAlignment="1">
      <alignment horizontal="right" vertical="center"/>
    </xf>
    <xf numFmtId="0" applyNumberFormat="1" fontId="6" applyFont="1" fillId="0" applyFill="1" borderId="4" applyBorder="1" xfId="0" applyProtection="1" applyAlignment="1">
      <alignment horizontal="left" vertical="center" indent="4"/>
    </xf>
    <xf numFmtId="4" applyNumberFormat="1" fontId="8" applyFont="1" fillId="0" applyFill="1" borderId="5" applyBorder="1" xfId="1" applyAlignment="1">
      <alignment horizontal="right" vertical="center"/>
      <protection locked="0"/>
    </xf>
    <xf numFmtId="4" applyNumberFormat="1" fontId="5" applyFont="1" fillId="0" applyFill="1" borderId="5" applyBorder="1" xfId="0" applyProtection="1" applyAlignment="1">
      <alignment horizontal="right" vertical="center"/>
    </xf>
    <xf numFmtId="4" applyNumberFormat="1" fontId="6" applyFont="1" fillId="0" applyFill="1" borderId="5" applyBorder="1" xfId="0" applyProtection="1" applyAlignment="1">
      <alignment horizontal="right" vertical="center"/>
    </xf>
    <xf numFmtId="0" applyNumberFormat="1" fontId="6" applyFont="1" fillId="0" applyFill="1" borderId="4" applyBorder="1" xfId="0" applyProtection="1" applyAlignment="1">
      <alignment horizontal="left" vertical="center" indent="5"/>
    </xf>
    <xf numFmtId="4" applyNumberFormat="1" fontId="6" applyFont="1" fillId="0" applyFill="1" borderId="5" applyBorder="1" xfId="0" applyAlignment="1">
      <alignment horizontal="right" vertical="center"/>
      <protection locked="0"/>
    </xf>
    <xf numFmtId="4" applyNumberFormat="1" fontId="10" applyFont="1" fillId="0" applyFill="1" borderId="5" applyBorder="1" xfId="0" applyProtection="1"/>
    <xf numFmtId="4" applyNumberFormat="1" fontId="4" applyFont="1" fillId="0" applyFill="1" borderId="5" applyBorder="1" xfId="0" applyProtection="1" applyAlignment="1">
      <alignment horizontal="right" vertical="center" wrapText="1"/>
    </xf>
    <xf numFmtId="4" applyNumberFormat="1" fontId="5" applyFont="1" fillId="0" applyFill="1" borderId="5" applyBorder="1" xfId="0" applyAlignment="1">
      <alignment horizontal="right" vertical="center"/>
      <protection locked="0"/>
    </xf>
    <xf numFmtId="0" applyNumberFormat="1" fontId="7" applyFont="1" fillId="0" applyFill="1" borderId="4" applyBorder="1" xfId="0" applyProtection="1" applyAlignment="1">
      <alignment vertical="center" wrapText="1"/>
    </xf>
    <xf numFmtId="0" applyNumberFormat="1" fontId="5" applyFont="1" fillId="2" applyFill="1" borderId="9" applyBorder="1" xfId="0" applyProtection="1" applyAlignment="1">
      <alignment horizontal="center" vertical="center"/>
    </xf>
    <xf numFmtId="49" applyNumberFormat="1" fontId="5" applyFont="1" fillId="2" applyFill="1" borderId="10" applyBorder="1" xfId="0" applyAlignment="1">
      <alignment horizontal="center" vertical="center"/>
      <protection locked="0"/>
    </xf>
    <xf numFmtId="49" applyNumberFormat="1" fontId="5" applyFont="1" fillId="2" applyFill="1" borderId="11" applyBorder="1" xfId="0" applyAlignment="1">
      <alignment horizontal="center" vertical="center"/>
      <protection locked="0"/>
    </xf>
    <xf numFmtId="0" applyNumberFormat="1" fontId="2" applyFont="1" fillId="0" applyFill="1" borderId="0" applyBorder="1" xfId="0">
      <protection locked="0"/>
    </xf>
    <xf numFmtId="0" applyNumberFormat="1" fontId="2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0" applyNumberFormat="1" fontId="5" applyFont="1" fillId="2" applyFill="1" borderId="9" applyBorder="1" xfId="0" applyAlignment="1">
      <alignment horizontal="center" vertical="center"/>
      <protection locked="0"/>
    </xf>
    <xf numFmtId="0" applyNumberFormat="1" fontId="5" applyFont="1" fillId="0" applyFill="1" borderId="4" applyBorder="1" xfId="0" applyAlignment="1">
      <alignment vertical="center"/>
      <protection locked="0"/>
    </xf>
    <xf numFmtId="0" applyNumberFormat="1" fontId="6" applyFont="1" fillId="0" applyFill="1" borderId="0" applyBorder="1" xfId="0" applyAlignment="1">
      <alignment horizontal="justify" vertical="center"/>
      <protection locked="0"/>
    </xf>
    <xf numFmtId="0" applyNumberFormat="1" fontId="6" applyFont="1" fillId="0" applyFill="1" borderId="5" applyBorder="1" xfId="0" applyAlignment="1">
      <alignment horizontal="justify" vertical="center"/>
      <protection locked="0"/>
    </xf>
    <xf numFmtId="0" applyNumberFormat="1" fontId="5" applyFont="1" fillId="0" applyFill="1" borderId="4" applyBorder="1" xfId="0" applyAlignment="1">
      <alignment horizontal="left" vertical="center" indent="2"/>
      <protection locked="0"/>
    </xf>
    <xf numFmtId="4" applyNumberFormat="1" fontId="5" applyFont="1" fillId="0" applyFill="1" borderId="0" applyBorder="1" xfId="1" applyAlignment="1">
      <alignment horizontal="right" vertical="center"/>
      <protection locked="0"/>
    </xf>
    <xf numFmtId="4" applyNumberFormat="1" fontId="5" applyFont="1" fillId="0" applyFill="1" borderId="5" applyBorder="1" xfId="1" applyAlignment="1">
      <alignment horizontal="right" vertical="center"/>
      <protection locked="0"/>
    </xf>
    <xf numFmtId="0" applyNumberFormat="1" fontId="6" applyFont="1" fillId="0" applyFill="1" borderId="4" applyBorder="1" xfId="0" applyAlignment="1">
      <alignment horizontal="left" vertical="center" wrapText="1" indent="4"/>
      <protection locked="0"/>
    </xf>
    <xf numFmtId="0" applyNumberFormat="1" fontId="7" applyFont="1" fillId="0" applyFill="1" borderId="4" applyBorder="1" xfId="0" applyAlignment="1">
      <alignment vertical="center"/>
      <protection locked="0"/>
    </xf>
    <xf numFmtId="4" applyNumberFormat="1" fontId="4" applyFont="1" fillId="0" applyFill="1" borderId="0" applyBorder="1" xfId="0" applyAlignment="1">
      <alignment horizontal="right" vertical="center" wrapText="1"/>
      <protection locked="0"/>
    </xf>
    <xf numFmtId="4" applyNumberFormat="1" fontId="5" applyFont="1" fillId="0" applyFill="1" borderId="5" applyBorder="1" xfId="0" applyAlignment="1">
      <alignment horizontal="right" vertical="center" wrapText="1"/>
      <protection locked="0"/>
    </xf>
    <xf numFmtId="4" applyNumberFormat="1" fontId="4" applyFont="1" fillId="0" applyFill="1" borderId="0" applyBorder="1" xfId="1" applyAlignment="1">
      <alignment horizontal="right" vertical="center"/>
      <protection locked="0"/>
    </xf>
    <xf numFmtId="4" applyNumberFormat="1" fontId="4" applyFont="1" fillId="0" applyFill="1" borderId="5" applyBorder="1" xfId="1" applyAlignment="1">
      <alignment horizontal="right" vertical="center"/>
      <protection locked="0"/>
    </xf>
    <xf numFmtId="0" applyNumberFormat="1" fontId="6" applyFont="1" fillId="0" applyFill="1" borderId="4" applyBorder="1" xfId="0" applyAlignment="1">
      <alignment horizontal="left" vertical="center" indent="4"/>
      <protection locked="0"/>
    </xf>
    <xf numFmtId="0" applyNumberFormat="1" fontId="6" applyFont="1" fillId="0" applyFill="1" borderId="4" applyBorder="1" xfId="0" applyAlignment="1">
      <alignment horizontal="left" vertical="center" indent="5"/>
      <protection locked="0"/>
    </xf>
    <xf numFmtId="4" applyNumberFormat="1" fontId="10" applyFont="1" fillId="0" applyFill="1" borderId="0" applyBorder="1" xfId="0">
      <protection locked="0"/>
    </xf>
    <xf numFmtId="4" applyNumberFormat="1" fontId="10" applyFont="1" fillId="0" applyFill="1" borderId="5" applyBorder="1" xfId="0">
      <protection locked="0"/>
    </xf>
    <xf numFmtId="4" applyNumberFormat="1" fontId="4" applyFont="1" fillId="0" applyFill="1" borderId="5" applyBorder="1" xfId="0" applyAlignment="1">
      <alignment horizontal="right" vertical="center" wrapText="1"/>
      <protection locked="0"/>
    </xf>
    <xf numFmtId="0" applyNumberFormat="1" fontId="7" applyFont="1" fillId="0" applyFill="1" borderId="4" applyBorder="1" xfId="0" applyAlignment="1">
      <alignment vertical="center" wrapText="1"/>
      <protection locked="0"/>
    </xf>
    <xf numFmtId="0" applyNumberFormat="1" fontId="6" applyFont="1" fillId="0" applyFill="1" borderId="4" applyBorder="1" xfId="0" applyProtection="1" applyAlignment="1">
      <alignment horizontal="justify" vertical="center"/>
    </xf>
    <xf numFmtId="0" applyNumberFormat="1" fontId="6" applyFont="1" fillId="0" applyFill="1" borderId="0" applyBorder="1" xfId="0" applyProtection="1" applyAlignment="1">
      <alignment horizontal="justify" vertical="center"/>
    </xf>
    <xf numFmtId="0" applyNumberFormat="1" fontId="6" applyFont="1" fillId="0" applyFill="1" borderId="5" applyBorder="1" xfId="0" applyProtection="1" applyAlignment="1">
      <alignment horizontal="justify" vertical="center"/>
    </xf>
    <xf numFmtId="0" applyNumberFormat="1" fontId="6" applyFont="1" fillId="0" applyFill="1" borderId="6" applyBorder="1" xfId="0" applyProtection="1" applyAlignment="1">
      <alignment horizontal="justify" vertical="center"/>
    </xf>
    <xf numFmtId="0" applyNumberFormat="1" fontId="6" applyFont="1" fillId="0" applyFill="1" borderId="7" applyBorder="1" xfId="0" applyProtection="1" applyAlignment="1">
      <alignment horizontal="justify" vertical="center"/>
    </xf>
    <xf numFmtId="0" applyNumberFormat="1" fontId="6" applyFont="1" fillId="0" applyFill="1" borderId="8" applyBorder="1" xfId="0" applyProtection="1" applyAlignment="1">
      <alignment horizontal="justify" vertical="center"/>
    </xf>
    <xf numFmtId="0" applyNumberFormat="1" fontId="4" applyFont="1" fillId="2" applyFill="1" borderId="1" applyBorder="1" xfId="0" applyAlignment="1">
      <alignment horizontal="center" vertical="center"/>
      <protection locked="0"/>
    </xf>
    <xf numFmtId="0" applyNumberFormat="1" fontId="4" applyFont="1" fillId="2" applyFill="1" borderId="2" applyBorder="1" xfId="0" applyAlignment="1">
      <alignment horizontal="center" vertical="center"/>
      <protection locked="0"/>
    </xf>
    <xf numFmtId="0" applyNumberFormat="1" fontId="4" applyFont="1" fillId="2" applyFill="1" borderId="3" applyBorder="1" xfId="0" applyAlignment="1">
      <alignment horizontal="center" vertical="center"/>
      <protection locked="0"/>
    </xf>
    <xf numFmtId="0" applyNumberFormat="1" fontId="5" applyFont="1" fillId="2" applyFill="1" borderId="4" applyBorder="1" xfId="0" applyProtection="1" applyAlignment="1">
      <alignment horizontal="center" vertical="center"/>
    </xf>
    <xf numFmtId="0" applyNumberFormat="1" fontId="5" applyFont="1" fillId="2" applyFill="1" borderId="0" applyBorder="1" xfId="0" applyProtection="1" applyAlignment="1">
      <alignment horizontal="center" vertical="center"/>
    </xf>
    <xf numFmtId="0" applyNumberFormat="1" fontId="5" applyFont="1" fillId="2" applyFill="1" borderId="5" applyBorder="1" xfId="0" applyProtection="1" applyAlignment="1">
      <alignment horizontal="center" vertical="center"/>
    </xf>
    <xf numFmtId="0" applyNumberFormat="1" fontId="5" applyFont="1" fillId="2" applyFill="1" borderId="4" applyBorder="1" xfId="0" applyAlignment="1">
      <alignment horizontal="center" vertical="center"/>
      <protection locked="0"/>
    </xf>
    <xf numFmtId="0" applyNumberFormat="1" fontId="5" applyFont="1" fillId="2" applyFill="1" borderId="0" applyBorder="1" xfId="0" applyAlignment="1">
      <alignment horizontal="center" vertical="center"/>
      <protection locked="0"/>
    </xf>
    <xf numFmtId="0" applyNumberFormat="1" fontId="5" applyFont="1" fillId="2" applyFill="1" borderId="5" applyBorder="1" xfId="0" applyAlignment="1">
      <alignment horizontal="center" vertical="center"/>
      <protection locked="0"/>
    </xf>
    <xf numFmtId="0" applyNumberFormat="1" fontId="6" applyFont="1" fillId="0" applyFill="1" borderId="4" applyBorder="1" xfId="0" applyAlignment="1">
      <alignment horizontal="justify" vertical="center"/>
      <protection locked="0"/>
    </xf>
    <xf numFmtId="0" applyNumberFormat="1" fontId="6" applyFont="1" fillId="0" applyFill="1" borderId="0" applyBorder="1" xfId="0" applyAlignment="1">
      <alignment horizontal="justify" vertical="center"/>
      <protection locked="0"/>
    </xf>
    <xf numFmtId="0" applyNumberFormat="1" fontId="6" applyFont="1" fillId="0" applyFill="1" borderId="5" applyBorder="1" xfId="0" applyAlignment="1">
      <alignment horizontal="justify" vertical="center"/>
      <protection locked="0"/>
    </xf>
    <xf numFmtId="0" applyNumberFormat="1" fontId="6" applyFont="1" fillId="0" applyFill="1" borderId="6" applyBorder="1" xfId="0" applyAlignment="1">
      <alignment horizontal="justify" vertical="center"/>
      <protection locked="0"/>
    </xf>
    <xf numFmtId="0" applyNumberFormat="1" fontId="6" applyFont="1" fillId="0" applyFill="1" borderId="7" applyBorder="1" xfId="0" applyAlignment="1">
      <alignment horizontal="justify" vertical="center"/>
      <protection locked="0"/>
    </xf>
    <xf numFmtId="0" applyNumberFormat="1" fontId="6" applyFont="1" fillId="0" applyFill="1" borderId="8" applyBorder="1" xfId="0" applyAlignment="1">
      <alignment horizontal="justify" vertical="center"/>
      <protection locked="0"/>
    </xf>
    <xf numFmtId="3" applyNumberFormat="1" fontId="5" applyFont="1" fillId="3" applyFill="1" borderId="0" applyBorder="1" xfId="2" applyAlignment="1">
      <alignment horizontal="right" vertical="top" wrapText="1"/>
      <protection locked="0"/>
    </xf>
    <xf numFmtId="0" applyNumberFormat="1" fontId="8" applyFont="1" fillId="4" applyFill="1" borderId="12" applyBorder="1" xfId="0" applyAlignment="1">
      <alignment horizontal="center" vertical="center"/>
      <protection locked="0"/>
    </xf>
    <xf numFmtId="0" applyNumberFormat="1" fontId="6" applyFont="1" fillId="4" applyFill="1" borderId="0" applyBorder="1" xfId="0" applyAlignment="1">
      <alignment horizontal="center" vertical="center" wrapText="1"/>
      <protection locked="0"/>
    </xf>
    <xf numFmtId="0" applyNumberFormat="1" fontId="8" applyFont="1" fillId="4" applyFill="1" borderId="12" applyBorder="1" xfId="0" applyAlignment="1">
      <alignment horizontal="center" vertical="center"/>
      <protection locked="0"/>
    </xf>
    <xf numFmtId="0" applyNumberFormat="1" fontId="6" applyFont="1" fillId="4" applyFill="1" borderId="0" applyBorder="1" xfId="0" applyAlignment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1096617</xdr:colOff>
      <xdr:row>66</xdr:row>
      <xdr:rowOff>217004</xdr:rowOff>
    </xdr:from>
    <xdr:to>
      <xdr:col>3</xdr:col>
      <xdr:colOff>752475</xdr:colOff>
      <xdr:row>66</xdr:row>
      <xdr:rowOff>950429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51520E4-D47B-4013-AA0D-0DFD06AC9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693465" y="11263933"/>
          <a:ext cx="1502052" cy="729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1376984</xdr:colOff>
      <xdr:row>66</xdr:row>
      <xdr:rowOff>134593</xdr:rowOff>
    </xdr:from>
    <xdr:to>
      <xdr:col>1</xdr:col>
      <xdr:colOff>2828925</xdr:colOff>
      <xdr:row>66</xdr:row>
      <xdr:rowOff>991843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EE113F2-0584-422B-AF03-CE75D0E75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989" y="11181522"/>
          <a:ext cx="1449457" cy="853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951671</xdr:colOff>
      <xdr:row>135</xdr:row>
      <xdr:rowOff>227357</xdr:rowOff>
    </xdr:from>
    <xdr:to>
      <xdr:col>3</xdr:col>
      <xdr:colOff>609600</xdr:colOff>
      <xdr:row>135</xdr:row>
      <xdr:rowOff>960782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6C894FF-030E-4394-A19A-B8E27A82E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48519" y="23232303"/>
          <a:ext cx="1502052" cy="729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1232038</xdr:colOff>
      <xdr:row>135</xdr:row>
      <xdr:rowOff>144946</xdr:rowOff>
    </xdr:from>
    <xdr:to>
      <xdr:col>1</xdr:col>
      <xdr:colOff>2686050</xdr:colOff>
      <xdr:row>135</xdr:row>
      <xdr:rowOff>1002196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4A59BF5A-F887-4140-ACA1-C02C0C9C1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3" y="23149892"/>
          <a:ext cx="1449457" cy="853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138"/>
  <sheetViews>
    <sheetView tabSelected="1" zoomScale="92" zoomScaleNormal="92" workbookViewId="0">
      <selection activeCell="B145" sqref="B145"/>
    </sheetView>
  </sheetViews>
  <sheetFormatPr baseColWidth="10" defaultColWidth="11.42578125" defaultRowHeight="12" x14ac:dyDescent="0.2"/>
  <cols>
    <col min="1" max="1" width="2.7109375" customWidth="1" style="5"/>
    <col min="2" max="2" width="66.28515625" customWidth="1" style="5"/>
    <col min="3" max="3" width="27.5703125" customWidth="1" style="5"/>
    <col min="4" max="4" width="27.5703125" customWidth="1" style="5"/>
    <col min="5" max="5" width="11.42578125" customWidth="1" style="5"/>
    <col min="6" max="6" bestFit="1" width="12.85546875" customWidth="1" style="5"/>
    <col min="7" max="16384" width="11.42578125" customWidth="1" style="5"/>
  </cols>
  <sheetData>
    <row r="1" ht="12.75">
      <c r="A1" s="3"/>
      <c r="B1" s="3"/>
      <c r="C1" s="3"/>
      <c r="D1" s="3"/>
      <c r="E1" s="4"/>
      <c r="F1" s="4"/>
      <c r="G1" s="4"/>
      <c r="H1" s="4"/>
      <c r="I1" s="4"/>
    </row>
    <row r="2">
      <c r="A2" s="3"/>
      <c r="B2" s="69" t="s">
        <v>0</v>
      </c>
      <c r="C2" s="70"/>
      <c r="D2" s="71"/>
      <c r="E2" s="4"/>
      <c r="F2" s="4"/>
      <c r="G2" s="4"/>
      <c r="H2" s="4"/>
      <c r="I2" s="4"/>
    </row>
    <row r="3">
      <c r="A3" s="3"/>
      <c r="B3" s="72" t="s">
        <v>1</v>
      </c>
      <c r="C3" s="73"/>
      <c r="D3" s="74"/>
      <c r="E3" s="4"/>
      <c r="F3" s="4"/>
      <c r="G3" s="4"/>
      <c r="H3" s="4"/>
      <c r="I3" s="4"/>
    </row>
    <row r="4" ht="12.75">
      <c r="A4" s="3"/>
      <c r="B4" s="75" t="s">
        <v>2</v>
      </c>
      <c r="C4" s="76"/>
      <c r="D4" s="77"/>
      <c r="E4" s="4"/>
      <c r="F4" s="4"/>
      <c r="G4" s="4"/>
      <c r="H4" s="4"/>
      <c r="I4" s="4"/>
    </row>
    <row r="5" ht="12.75">
      <c r="A5" s="3"/>
      <c r="B5" s="38"/>
      <c r="C5" s="39" t="s">
        <v>3</v>
      </c>
      <c r="D5" s="40" t="s">
        <v>4</v>
      </c>
      <c r="E5" s="4"/>
      <c r="F5" s="4"/>
      <c r="G5" s="4"/>
      <c r="H5" s="4"/>
      <c r="I5" s="4"/>
    </row>
    <row r="6">
      <c r="A6" s="3"/>
      <c r="B6" s="63"/>
      <c r="C6" s="64"/>
      <c r="D6" s="65"/>
      <c r="E6" s="4"/>
      <c r="F6" s="4"/>
      <c r="G6" s="4"/>
      <c r="H6" s="4"/>
      <c r="I6" s="4"/>
    </row>
    <row r="7">
      <c r="A7" s="3"/>
      <c r="B7" s="19" t="s">
        <v>5</v>
      </c>
      <c r="C7" s="16"/>
      <c r="D7" s="20"/>
      <c r="E7" s="4"/>
      <c r="F7" s="4"/>
      <c r="G7" s="4"/>
      <c r="H7" s="4"/>
      <c r="I7" s="4"/>
    </row>
    <row r="8" ht="19.5" customHeight="1">
      <c r="A8" s="3"/>
      <c r="B8" s="21" t="s">
        <v>6</v>
      </c>
      <c r="C8" s="6">
        <f>SUM(C9:C18)</f>
        <v>327413663.75</v>
      </c>
      <c r="D8" s="22">
        <f>SUM(D9:D18)</f>
        <v>355173757.82</v>
      </c>
      <c r="E8" s="4"/>
      <c r="F8" s="4"/>
      <c r="G8" s="4"/>
      <c r="H8" s="4"/>
      <c r="I8" s="4"/>
    </row>
    <row r="9">
      <c r="A9" s="3"/>
      <c r="B9" s="23" t="s">
        <v>7</v>
      </c>
      <c r="C9" s="12">
        <v>0</v>
      </c>
      <c r="D9" s="24">
        <v>0</v>
      </c>
      <c r="E9" s="4"/>
      <c r="F9" s="4"/>
      <c r="G9" s="4"/>
      <c r="H9" s="4"/>
      <c r="I9" s="4"/>
    </row>
    <row r="10">
      <c r="A10" s="3"/>
      <c r="B10" s="23" t="s">
        <v>8</v>
      </c>
      <c r="C10" s="12">
        <v>0</v>
      </c>
      <c r="D10" s="24">
        <v>0</v>
      </c>
      <c r="E10" s="4"/>
      <c r="F10" s="4"/>
      <c r="G10" s="4"/>
      <c r="H10" s="4"/>
      <c r="I10" s="4"/>
    </row>
    <row r="11">
      <c r="A11" s="3"/>
      <c r="B11" s="23" t="s">
        <v>9</v>
      </c>
      <c r="C11" s="12">
        <v>0</v>
      </c>
      <c r="D11" s="24">
        <v>0</v>
      </c>
      <c r="E11" s="4"/>
      <c r="F11" s="4"/>
      <c r="G11" s="4"/>
      <c r="H11" s="4"/>
      <c r="I11" s="4"/>
    </row>
    <row r="12">
      <c r="A12" s="3"/>
      <c r="B12" s="23" t="s">
        <v>10</v>
      </c>
      <c r="C12" s="12">
        <v>0</v>
      </c>
      <c r="D12" s="24">
        <v>0</v>
      </c>
      <c r="E12" s="4"/>
      <c r="F12" s="4"/>
      <c r="G12" s="4"/>
      <c r="H12" s="4"/>
      <c r="I12" s="4"/>
    </row>
    <row r="13">
      <c r="A13" s="3"/>
      <c r="B13" s="23" t="s">
        <v>11</v>
      </c>
      <c r="C13" s="12">
        <v>0</v>
      </c>
      <c r="D13" s="24">
        <v>0</v>
      </c>
      <c r="E13" s="4"/>
      <c r="F13" s="4"/>
      <c r="G13" s="4"/>
      <c r="H13" s="4"/>
      <c r="I13" s="4"/>
    </row>
    <row r="14">
      <c r="A14" s="3"/>
      <c r="B14" s="23" t="s">
        <v>12</v>
      </c>
      <c r="C14" s="12">
        <v>0</v>
      </c>
      <c r="D14" s="24">
        <v>0</v>
      </c>
      <c r="E14" s="4"/>
      <c r="F14" s="4"/>
      <c r="G14" s="4"/>
      <c r="H14" s="4"/>
      <c r="I14" s="4"/>
    </row>
    <row r="15">
      <c r="A15" s="3"/>
      <c r="B15" s="23" t="s">
        <v>13</v>
      </c>
      <c r="C15" s="12">
        <v>154913663.75</v>
      </c>
      <c r="D15" s="24">
        <v>204841068.56</v>
      </c>
      <c r="E15" s="4"/>
      <c r="F15" s="4"/>
      <c r="G15" s="4"/>
      <c r="H15" s="4"/>
      <c r="I15" s="4"/>
    </row>
    <row r="16" ht="24">
      <c r="A16" s="3"/>
      <c r="B16" s="23" t="s">
        <v>14</v>
      </c>
      <c r="C16" s="12">
        <v>0</v>
      </c>
      <c r="D16" s="24">
        <v>0</v>
      </c>
      <c r="E16" s="4"/>
      <c r="F16" s="4"/>
      <c r="G16" s="4"/>
      <c r="H16" s="4"/>
      <c r="I16" s="4"/>
    </row>
    <row r="17" ht="24">
      <c r="A17" s="3"/>
      <c r="B17" s="23" t="s">
        <v>15</v>
      </c>
      <c r="C17" s="12">
        <v>172500000</v>
      </c>
      <c r="D17" s="24">
        <v>149500000</v>
      </c>
      <c r="E17" s="4"/>
      <c r="F17" s="4"/>
      <c r="G17" s="4"/>
      <c r="H17" s="4"/>
      <c r="I17" s="4"/>
    </row>
    <row r="18">
      <c r="A18" s="3"/>
      <c r="B18" s="23" t="s">
        <v>16</v>
      </c>
      <c r="C18" s="12">
        <v>0</v>
      </c>
      <c r="D18" s="24">
        <v>832689.26</v>
      </c>
      <c r="E18" s="4"/>
      <c r="F18" s="4"/>
      <c r="G18" s="4"/>
      <c r="H18" s="4"/>
      <c r="I18" s="4"/>
    </row>
    <row r="19" ht="19.5" customHeight="1">
      <c r="A19" s="3"/>
      <c r="B19" s="21" t="s">
        <v>17</v>
      </c>
      <c r="C19" s="6">
        <f>SUM(C20:C35)</f>
        <v>295864770.37</v>
      </c>
      <c r="D19" s="22">
        <f>SUM(D20:D35)</f>
        <v>351345885.28</v>
      </c>
      <c r="E19" s="4"/>
      <c r="F19" s="4"/>
      <c r="G19" s="4"/>
      <c r="H19" s="4"/>
      <c r="I19" s="4"/>
    </row>
    <row r="20">
      <c r="A20" s="3"/>
      <c r="B20" s="23" t="s">
        <v>18</v>
      </c>
      <c r="C20" s="12">
        <v>48445847.94</v>
      </c>
      <c r="D20" s="24">
        <v>68140071.03</v>
      </c>
      <c r="E20" s="4"/>
      <c r="F20" s="4"/>
      <c r="G20" s="4"/>
      <c r="H20" s="4"/>
      <c r="I20" s="4"/>
    </row>
    <row r="21">
      <c r="A21" s="3"/>
      <c r="B21" s="23" t="s">
        <v>19</v>
      </c>
      <c r="C21" s="12">
        <v>133253442.23</v>
      </c>
      <c r="D21" s="24">
        <v>156232178.28</v>
      </c>
      <c r="E21" s="4"/>
      <c r="F21" s="4"/>
      <c r="G21" s="4"/>
      <c r="H21" s="4"/>
      <c r="I21" s="4"/>
    </row>
    <row r="22">
      <c r="A22" s="3"/>
      <c r="B22" s="23" t="s">
        <v>20</v>
      </c>
      <c r="C22" s="12">
        <v>113338851.85</v>
      </c>
      <c r="D22" s="24">
        <v>126973635.97</v>
      </c>
      <c r="E22" s="4"/>
      <c r="F22" s="7"/>
      <c r="G22" s="4"/>
      <c r="H22" s="4"/>
      <c r="I22" s="4"/>
    </row>
    <row r="23">
      <c r="A23" s="3"/>
      <c r="B23" s="23" t="s">
        <v>21</v>
      </c>
      <c r="C23" s="12">
        <v>0</v>
      </c>
      <c r="D23" s="24">
        <v>0</v>
      </c>
      <c r="E23" s="4"/>
      <c r="F23" s="4"/>
      <c r="G23" s="4"/>
      <c r="H23" s="4"/>
      <c r="I23" s="4"/>
    </row>
    <row r="24">
      <c r="A24" s="3"/>
      <c r="B24" s="23" t="s">
        <v>22</v>
      </c>
      <c r="C24" s="12">
        <v>0</v>
      </c>
      <c r="D24" s="24">
        <v>0</v>
      </c>
      <c r="E24" s="4"/>
      <c r="F24" s="4"/>
      <c r="G24" s="4"/>
      <c r="H24" s="4"/>
      <c r="I24" s="4"/>
    </row>
    <row r="25">
      <c r="A25" s="3"/>
      <c r="B25" s="23" t="s">
        <v>23</v>
      </c>
      <c r="C25" s="12">
        <v>0</v>
      </c>
      <c r="D25" s="24">
        <v>0</v>
      </c>
      <c r="E25" s="4"/>
      <c r="F25" s="4"/>
      <c r="G25" s="4"/>
      <c r="H25" s="4"/>
      <c r="I25" s="4"/>
    </row>
    <row r="26">
      <c r="A26" s="3"/>
      <c r="B26" s="23" t="s">
        <v>24</v>
      </c>
      <c r="C26" s="12">
        <v>0</v>
      </c>
      <c r="D26" s="24">
        <v>0</v>
      </c>
      <c r="E26" s="4"/>
      <c r="F26" s="4"/>
      <c r="G26" s="4"/>
      <c r="H26" s="4"/>
      <c r="I26" s="4"/>
    </row>
    <row r="27">
      <c r="A27" s="3"/>
      <c r="B27" s="23" t="s">
        <v>25</v>
      </c>
      <c r="C27" s="12">
        <v>0</v>
      </c>
      <c r="D27" s="24">
        <v>0</v>
      </c>
      <c r="E27" s="4"/>
      <c r="F27" s="4"/>
      <c r="G27" s="4"/>
      <c r="H27" s="4"/>
      <c r="I27" s="4"/>
    </row>
    <row r="28">
      <c r="A28" s="3"/>
      <c r="B28" s="23" t="s">
        <v>26</v>
      </c>
      <c r="C28" s="12">
        <v>0</v>
      </c>
      <c r="D28" s="24">
        <v>0</v>
      </c>
      <c r="E28" s="4"/>
      <c r="F28" s="4"/>
      <c r="G28" s="4"/>
      <c r="H28" s="4"/>
      <c r="I28" s="4"/>
    </row>
    <row r="29">
      <c r="A29" s="3"/>
      <c r="B29" s="23" t="s">
        <v>27</v>
      </c>
      <c r="C29" s="12">
        <v>0</v>
      </c>
      <c r="D29" s="24">
        <v>0</v>
      </c>
      <c r="E29" s="4"/>
      <c r="F29" s="4"/>
      <c r="G29" s="4"/>
      <c r="H29" s="4"/>
      <c r="I29" s="4"/>
    </row>
    <row r="30">
      <c r="A30" s="3"/>
      <c r="B30" s="23" t="s">
        <v>28</v>
      </c>
      <c r="C30" s="12">
        <v>0</v>
      </c>
      <c r="D30" s="24">
        <v>0</v>
      </c>
      <c r="E30" s="4"/>
      <c r="F30" s="4"/>
      <c r="G30" s="4"/>
      <c r="H30" s="4"/>
      <c r="I30" s="4"/>
    </row>
    <row r="31">
      <c r="A31" s="3"/>
      <c r="B31" s="23" t="s">
        <v>29</v>
      </c>
      <c r="C31" s="12">
        <v>0</v>
      </c>
      <c r="D31" s="24">
        <v>0</v>
      </c>
      <c r="E31" s="4"/>
      <c r="F31" s="4"/>
      <c r="G31" s="4"/>
      <c r="H31" s="4"/>
      <c r="I31" s="4"/>
    </row>
    <row r="32">
      <c r="A32" s="3"/>
      <c r="B32" s="23" t="s">
        <v>30</v>
      </c>
      <c r="C32" s="12">
        <v>0</v>
      </c>
      <c r="D32" s="24">
        <v>0</v>
      </c>
      <c r="E32" s="4"/>
      <c r="F32" s="4"/>
      <c r="G32" s="4"/>
      <c r="H32" s="4"/>
      <c r="I32" s="4"/>
    </row>
    <row r="33">
      <c r="A33" s="3"/>
      <c r="B33" s="23" t="s">
        <v>31</v>
      </c>
      <c r="C33" s="12">
        <v>0</v>
      </c>
      <c r="D33" s="24">
        <v>0</v>
      </c>
      <c r="E33" s="4"/>
      <c r="F33" s="4"/>
      <c r="G33" s="4"/>
      <c r="H33" s="4"/>
      <c r="I33" s="4"/>
    </row>
    <row r="34">
      <c r="A34" s="3"/>
      <c r="B34" s="23" t="s">
        <v>32</v>
      </c>
      <c r="C34" s="12">
        <v>0</v>
      </c>
      <c r="D34" s="24">
        <v>0</v>
      </c>
      <c r="E34" s="4"/>
      <c r="F34" s="4"/>
      <c r="G34" s="4"/>
      <c r="H34" s="4"/>
      <c r="I34" s="4"/>
    </row>
    <row r="35">
      <c r="A35" s="3"/>
      <c r="B35" s="23" t="s">
        <v>33</v>
      </c>
      <c r="C35" s="12">
        <v>826628.35</v>
      </c>
      <c r="D35" s="24">
        <v>0</v>
      </c>
      <c r="E35" s="4"/>
      <c r="F35" s="4"/>
      <c r="G35" s="4"/>
      <c r="H35" s="4"/>
      <c r="I35" s="4"/>
    </row>
    <row r="36">
      <c r="A36" s="3"/>
      <c r="B36" s="25" t="s">
        <v>34</v>
      </c>
      <c r="C36" s="8">
        <f>C8-C19</f>
        <v>31548893.379999995</v>
      </c>
      <c r="D36" s="26">
        <f>SUM(D8-D19)</f>
        <v>3827872.5400000215</v>
      </c>
      <c r="E36" s="4"/>
      <c r="F36" s="4"/>
      <c r="G36" s="4"/>
      <c r="H36" s="4"/>
      <c r="I36" s="4"/>
    </row>
    <row r="37">
      <c r="A37" s="3"/>
      <c r="B37" s="63"/>
      <c r="C37" s="64"/>
      <c r="D37" s="65"/>
      <c r="E37" s="4"/>
      <c r="F37" s="4"/>
      <c r="G37" s="4"/>
      <c r="H37" s="4"/>
      <c r="I37" s="4"/>
    </row>
    <row r="38">
      <c r="A38" s="3"/>
      <c r="B38" s="19" t="s">
        <v>35</v>
      </c>
      <c r="C38" s="16"/>
      <c r="D38" s="20"/>
      <c r="E38" s="4"/>
      <c r="F38" s="4"/>
      <c r="G38" s="4"/>
      <c r="H38" s="4"/>
      <c r="I38" s="4"/>
    </row>
    <row r="39" ht="19.5" customHeight="1">
      <c r="A39" s="3"/>
      <c r="B39" s="21" t="s">
        <v>6</v>
      </c>
      <c r="C39" s="9">
        <f>SUM(C40:C42)</f>
        <v>15100</v>
      </c>
      <c r="D39" s="27">
        <f>SUM(D40:D42)</f>
        <v>37000</v>
      </c>
      <c r="E39" s="4"/>
      <c r="F39" s="4"/>
      <c r="G39" s="4"/>
      <c r="H39" s="4"/>
      <c r="I39" s="4"/>
    </row>
    <row r="40">
      <c r="A40" s="3"/>
      <c r="B40" s="28" t="s">
        <v>36</v>
      </c>
      <c r="C40" s="13">
        <v>0</v>
      </c>
      <c r="D40" s="29">
        <v>37000</v>
      </c>
      <c r="E40" s="4"/>
      <c r="F40" s="4"/>
      <c r="G40" s="4"/>
      <c r="H40" s="4"/>
      <c r="I40" s="4"/>
    </row>
    <row r="41">
      <c r="A41" s="10" t="s">
        <v>37</v>
      </c>
      <c r="B41" s="28" t="s">
        <v>38</v>
      </c>
      <c r="C41" s="13">
        <v>15100</v>
      </c>
      <c r="D41" s="29">
        <v>0</v>
      </c>
      <c r="E41" s="4"/>
      <c r="F41" s="4"/>
      <c r="G41" s="4"/>
      <c r="H41" s="4"/>
      <c r="I41" s="4"/>
    </row>
    <row r="42">
      <c r="A42" s="3"/>
      <c r="B42" s="28" t="s">
        <v>39</v>
      </c>
      <c r="C42" s="13">
        <v>0</v>
      </c>
      <c r="D42" s="29">
        <v>0</v>
      </c>
      <c r="E42" s="4"/>
      <c r="F42" s="4"/>
      <c r="G42" s="4"/>
      <c r="H42" s="4"/>
      <c r="I42" s="4"/>
    </row>
    <row r="43" ht="19.5" customHeight="1">
      <c r="A43" s="3"/>
      <c r="B43" s="21" t="s">
        <v>17</v>
      </c>
      <c r="C43" s="9">
        <f>SUM(C44:C46)</f>
        <v>88803.8</v>
      </c>
      <c r="D43" s="27">
        <f>SUM(D44:D46)</f>
        <v>2407813.34</v>
      </c>
      <c r="E43" s="4"/>
      <c r="F43" s="4"/>
      <c r="G43" s="4"/>
      <c r="H43" s="4"/>
      <c r="I43" s="4"/>
    </row>
    <row r="44">
      <c r="A44" s="3"/>
      <c r="B44" s="28" t="s">
        <v>36</v>
      </c>
      <c r="C44" s="13">
        <v>0</v>
      </c>
      <c r="D44" s="29">
        <v>1416146.72</v>
      </c>
      <c r="E44" s="4"/>
      <c r="F44" s="4"/>
      <c r="G44" s="4"/>
      <c r="H44" s="4"/>
      <c r="I44" s="4"/>
    </row>
    <row r="45">
      <c r="A45" s="3"/>
      <c r="B45" s="28" t="s">
        <v>38</v>
      </c>
      <c r="C45" s="13">
        <v>88803.8</v>
      </c>
      <c r="D45" s="29">
        <v>991666.62</v>
      </c>
      <c r="E45" s="4"/>
      <c r="F45" s="4"/>
      <c r="G45" s="4"/>
      <c r="H45" s="4"/>
      <c r="I45" s="4"/>
    </row>
    <row r="46">
      <c r="A46" s="3"/>
      <c r="B46" s="28" t="s">
        <v>40</v>
      </c>
      <c r="C46" s="13">
        <v>0</v>
      </c>
      <c r="D46" s="29">
        <v>0</v>
      </c>
      <c r="E46" s="4"/>
      <c r="F46" s="4"/>
      <c r="G46" s="4"/>
      <c r="H46" s="4"/>
      <c r="I46" s="4"/>
    </row>
    <row r="47">
      <c r="A47" s="3"/>
      <c r="B47" s="25" t="s">
        <v>41</v>
      </c>
      <c r="C47" s="9">
        <f>C39-C43</f>
        <v>-73703.8</v>
      </c>
      <c r="D47" s="27">
        <f>D39-D43</f>
        <v>-2370813.34</v>
      </c>
      <c r="E47" s="4"/>
      <c r="F47" s="4"/>
      <c r="G47" s="4"/>
      <c r="H47" s="4"/>
      <c r="I47" s="4"/>
    </row>
    <row r="48">
      <c r="A48" s="3"/>
      <c r="B48" s="63"/>
      <c r="C48" s="64"/>
      <c r="D48" s="65"/>
      <c r="E48" s="4"/>
      <c r="F48" s="4"/>
      <c r="G48" s="4"/>
      <c r="H48" s="4"/>
      <c r="I48" s="4"/>
    </row>
    <row r="49">
      <c r="A49" s="3"/>
      <c r="B49" s="19" t="s">
        <v>42</v>
      </c>
      <c r="C49" s="16"/>
      <c r="D49" s="20"/>
      <c r="E49" s="4"/>
      <c r="F49" s="4"/>
      <c r="G49" s="4"/>
      <c r="H49" s="4"/>
      <c r="I49" s="4"/>
    </row>
    <row r="50" ht="19.5" customHeight="1">
      <c r="A50" s="3"/>
      <c r="B50" s="21" t="s">
        <v>6</v>
      </c>
      <c r="C50" s="11">
        <f>SUM(C51+C54)</f>
        <v>0</v>
      </c>
      <c r="D50" s="30">
        <f>SUM(D51+D54)</f>
        <v>0</v>
      </c>
      <c r="E50" s="4"/>
      <c r="F50" s="4"/>
      <c r="G50" s="4"/>
      <c r="H50" s="4"/>
      <c r="I50" s="4"/>
    </row>
    <row r="51">
      <c r="A51" s="3"/>
      <c r="B51" s="28" t="s">
        <v>43</v>
      </c>
      <c r="C51" s="17">
        <f>SUM(C52+C53)</f>
        <v>0</v>
      </c>
      <c r="D51" s="31">
        <f>SUM(D52+D53)</f>
        <v>0</v>
      </c>
      <c r="E51" s="4"/>
      <c r="F51" s="4"/>
      <c r="G51" s="4"/>
      <c r="H51" s="4"/>
      <c r="I51" s="4"/>
    </row>
    <row r="52">
      <c r="A52" s="3"/>
      <c r="B52" s="32" t="s">
        <v>44</v>
      </c>
      <c r="C52" s="14">
        <v>0</v>
      </c>
      <c r="D52" s="33">
        <v>0</v>
      </c>
      <c r="E52" s="4"/>
      <c r="F52" s="4"/>
      <c r="G52" s="4"/>
      <c r="H52" s="4"/>
      <c r="I52" s="4"/>
    </row>
    <row r="53">
      <c r="A53" s="3"/>
      <c r="B53" s="32" t="s">
        <v>45</v>
      </c>
      <c r="C53" s="12">
        <v>0</v>
      </c>
      <c r="D53" s="24">
        <v>0</v>
      </c>
      <c r="E53" s="4"/>
      <c r="F53" s="4"/>
      <c r="G53" s="4"/>
      <c r="H53" s="4"/>
      <c r="I53" s="4"/>
    </row>
    <row r="54">
      <c r="A54" s="3"/>
      <c r="B54" s="28" t="s">
        <v>46</v>
      </c>
      <c r="C54" s="12">
        <v>0</v>
      </c>
      <c r="D54" s="24">
        <v>0</v>
      </c>
      <c r="E54" s="4"/>
      <c r="F54" s="4"/>
      <c r="G54" s="4"/>
      <c r="H54" s="4"/>
      <c r="I54" s="4"/>
    </row>
    <row r="55">
      <c r="A55" s="3"/>
      <c r="B55" s="21" t="s">
        <v>17</v>
      </c>
      <c r="C55" s="6">
        <f>SUM(C56+C59)</f>
        <v>0</v>
      </c>
      <c r="D55" s="22">
        <f>SUM(D56+D59)</f>
        <v>0</v>
      </c>
      <c r="E55" s="4"/>
      <c r="F55" s="4"/>
      <c r="G55" s="4"/>
      <c r="H55" s="4"/>
      <c r="I55" s="4"/>
    </row>
    <row r="56">
      <c r="A56" s="3"/>
      <c r="B56" s="28" t="s">
        <v>47</v>
      </c>
      <c r="C56" s="18">
        <f>SUM(C57+C58)</f>
        <v>0</v>
      </c>
      <c r="D56" s="34">
        <f>SUM(D57+D58)</f>
        <v>0</v>
      </c>
      <c r="E56" s="4"/>
      <c r="F56" s="4"/>
      <c r="G56" s="4"/>
      <c r="H56" s="4"/>
      <c r="I56" s="4"/>
    </row>
    <row r="57">
      <c r="A57" s="3"/>
      <c r="B57" s="32" t="s">
        <v>44</v>
      </c>
      <c r="C57" s="14">
        <v>0</v>
      </c>
      <c r="D57" s="33">
        <v>0</v>
      </c>
      <c r="E57" s="4"/>
      <c r="F57" s="4"/>
      <c r="G57" s="4"/>
      <c r="H57" s="4"/>
      <c r="I57" s="4"/>
    </row>
    <row r="58">
      <c r="A58" s="3"/>
      <c r="B58" s="32" t="s">
        <v>45</v>
      </c>
      <c r="C58" s="14">
        <v>0</v>
      </c>
      <c r="D58" s="33">
        <v>0</v>
      </c>
      <c r="E58" s="4"/>
      <c r="F58" s="4"/>
      <c r="G58" s="4"/>
      <c r="H58" s="4"/>
      <c r="I58" s="4"/>
    </row>
    <row r="59">
      <c r="A59" s="3"/>
      <c r="B59" s="28" t="s">
        <v>48</v>
      </c>
      <c r="C59" s="14">
        <v>0</v>
      </c>
      <c r="D59" s="33">
        <v>0</v>
      </c>
      <c r="E59" s="4"/>
      <c r="F59" s="4"/>
      <c r="G59" s="4"/>
      <c r="H59" s="4"/>
      <c r="I59" s="4"/>
    </row>
    <row r="60">
      <c r="A60" s="3"/>
      <c r="B60" s="25" t="s">
        <v>49</v>
      </c>
      <c r="C60" s="11">
        <f>C50-C55</f>
        <v>0</v>
      </c>
      <c r="D60" s="30">
        <f>D50-D55</f>
        <v>0</v>
      </c>
      <c r="E60" s="4"/>
      <c r="F60" s="4"/>
      <c r="G60" s="4"/>
      <c r="H60" s="4"/>
      <c r="I60" s="4"/>
    </row>
    <row r="61">
      <c r="A61" s="3"/>
      <c r="B61" s="63"/>
      <c r="C61" s="64"/>
      <c r="D61" s="65"/>
      <c r="E61" s="4"/>
      <c r="F61" s="4"/>
      <c r="G61" s="4"/>
      <c r="H61" s="4"/>
      <c r="I61" s="4"/>
    </row>
    <row r="62" ht="12" customHeight="1">
      <c r="A62" s="3"/>
      <c r="B62" s="25" t="s">
        <v>50</v>
      </c>
      <c r="C62" s="8">
        <f>SUM(C60,C47,C36)</f>
        <v>31475189.579999994</v>
      </c>
      <c r="D62" s="35">
        <f>SUM(D60,D47,D36)</f>
        <v>1457059.2000000216</v>
      </c>
      <c r="E62" s="4"/>
      <c r="F62" s="4"/>
      <c r="G62" s="4"/>
      <c r="H62" s="4"/>
      <c r="I62" s="4"/>
    </row>
    <row r="63">
      <c r="A63" s="3"/>
      <c r="B63" s="63"/>
      <c r="C63" s="64"/>
      <c r="D63" s="65"/>
      <c r="E63" s="4"/>
      <c r="F63" s="4"/>
      <c r="G63" s="4"/>
      <c r="H63" s="4"/>
      <c r="I63" s="4"/>
    </row>
    <row r="64">
      <c r="A64" s="3"/>
      <c r="B64" s="25" t="s">
        <v>51</v>
      </c>
      <c r="C64" s="15">
        <v>10368081.36</v>
      </c>
      <c r="D64" s="36">
        <v>8911022.16</v>
      </c>
      <c r="E64" s="4"/>
      <c r="F64" s="4"/>
      <c r="G64" s="4"/>
      <c r="H64" s="4"/>
      <c r="I64" s="4"/>
    </row>
    <row r="65" ht="12" customHeight="1">
      <c r="A65" s="3"/>
      <c r="B65" s="37" t="s">
        <v>52</v>
      </c>
      <c r="C65" s="15">
        <v>41843270.94</v>
      </c>
      <c r="D65" s="36">
        <v>10368081.360000022</v>
      </c>
      <c r="E65" s="4"/>
      <c r="F65" s="4"/>
      <c r="G65" s="4"/>
      <c r="H65" s="4"/>
      <c r="I65" s="4"/>
    </row>
    <row r="66" ht="12.75">
      <c r="A66" s="3"/>
      <c r="B66" s="66"/>
      <c r="C66" s="67"/>
      <c r="D66" s="68"/>
      <c r="E66" s="4"/>
      <c r="F66" s="4"/>
      <c r="G66" s="4"/>
      <c r="H66" s="4"/>
      <c r="I66" s="4"/>
    </row>
    <row r="67" ht="84" customHeight="1">
      <c r="A67" s="3"/>
      <c r="B67" s="3"/>
      <c r="C67" s="3"/>
      <c r="D67" s="3"/>
      <c r="E67" s="4"/>
      <c r="F67" s="4"/>
      <c r="G67" s="4"/>
      <c r="H67" s="4"/>
      <c r="I67" s="4"/>
    </row>
    <row r="68" s="42" customFormat="1">
      <c r="A68" s="41"/>
      <c r="B68" s="85" t="s">
        <v>53</v>
      </c>
      <c r="C68" s="87" t="s">
        <v>54</v>
      </c>
      <c r="D68" s="87"/>
    </row>
    <row r="69" s="42" customFormat="1">
      <c r="A69" s="41"/>
      <c r="B69" s="86" t="s">
        <v>55</v>
      </c>
      <c r="C69" s="88" t="s">
        <v>56</v>
      </c>
      <c r="D69" s="88"/>
    </row>
    <row r="70" ht="12.75" s="42" customFormat="1">
      <c r="A70" s="41"/>
      <c r="B70" s="41"/>
      <c r="C70" s="41"/>
      <c r="D70" s="41"/>
    </row>
    <row r="71" s="42" customFormat="1">
      <c r="A71" s="41"/>
      <c r="B71" s="69" t="s">
        <v>57</v>
      </c>
      <c r="C71" s="70"/>
      <c r="D71" s="71"/>
    </row>
    <row r="72" s="42" customFormat="1">
      <c r="A72" s="41"/>
      <c r="B72" s="75" t="s">
        <v>1</v>
      </c>
      <c r="C72" s="76"/>
      <c r="D72" s="77"/>
    </row>
    <row r="73" ht="12.75" s="42" customFormat="1">
      <c r="B73" s="75" t="s">
        <v>2</v>
      </c>
      <c r="C73" s="76"/>
      <c r="D73" s="77"/>
    </row>
    <row r="74" ht="12.75" s="42" customFormat="1">
      <c r="B74" s="44"/>
      <c r="C74" s="39" t="s">
        <v>3</v>
      </c>
      <c r="D74" s="40" t="s">
        <v>4</v>
      </c>
    </row>
    <row r="75" s="42" customFormat="1">
      <c r="B75" s="78"/>
      <c r="C75" s="79"/>
      <c r="D75" s="80"/>
    </row>
    <row r="76" s="42" customFormat="1">
      <c r="B76" s="45" t="s">
        <v>5</v>
      </c>
      <c r="C76" s="46"/>
      <c r="D76" s="47"/>
    </row>
    <row r="77" s="42" customFormat="1">
      <c r="B77" s="48" t="s">
        <v>6</v>
      </c>
      <c r="C77" s="49">
        <f>SUM(C78:C87)</f>
        <v>0</v>
      </c>
      <c r="D77" s="50">
        <f>SUM(D78:D87)</f>
        <v>0</v>
      </c>
    </row>
    <row r="78" s="42" customFormat="1">
      <c r="B78" s="51" t="s">
        <v>7</v>
      </c>
      <c r="C78" s="12">
        <v>0</v>
      </c>
      <c r="D78" s="24">
        <v>0</v>
      </c>
    </row>
    <row r="79" s="42" customFormat="1">
      <c r="B79" s="51" t="s">
        <v>8</v>
      </c>
      <c r="C79" s="12">
        <v>0</v>
      </c>
      <c r="D79" s="24">
        <v>0</v>
      </c>
    </row>
    <row r="80" s="42" customFormat="1">
      <c r="B80" s="51" t="s">
        <v>9</v>
      </c>
      <c r="C80" s="12">
        <v>0</v>
      </c>
      <c r="D80" s="24">
        <v>0</v>
      </c>
    </row>
    <row r="81" s="42" customFormat="1">
      <c r="B81" s="51" t="s">
        <v>10</v>
      </c>
      <c r="C81" s="12">
        <v>0</v>
      </c>
      <c r="D81" s="24">
        <v>0</v>
      </c>
    </row>
    <row r="82" s="43" customFormat="1">
      <c r="B82" s="51" t="s">
        <v>11</v>
      </c>
      <c r="C82" s="12">
        <v>0</v>
      </c>
      <c r="D82" s="24">
        <v>0</v>
      </c>
    </row>
    <row r="83" s="43" customFormat="1">
      <c r="B83" s="51" t="s">
        <v>12</v>
      </c>
      <c r="C83" s="12">
        <v>0</v>
      </c>
      <c r="D83" s="24">
        <v>0</v>
      </c>
    </row>
    <row r="84" s="43" customFormat="1">
      <c r="B84" s="51" t="s">
        <v>13</v>
      </c>
      <c r="C84" s="12"/>
      <c r="D84" s="24"/>
    </row>
    <row r="85" ht="24" s="43" customFormat="1">
      <c r="B85" s="51" t="s">
        <v>14</v>
      </c>
      <c r="C85" s="12">
        <v>0</v>
      </c>
      <c r="D85" s="24">
        <v>0</v>
      </c>
    </row>
    <row r="86" ht="24" s="43" customFormat="1">
      <c r="B86" s="51" t="s">
        <v>15</v>
      </c>
      <c r="C86" s="12"/>
      <c r="D86" s="24"/>
    </row>
    <row r="87" s="43" customFormat="1">
      <c r="B87" s="51" t="s">
        <v>16</v>
      </c>
      <c r="C87" s="12">
        <v>0</v>
      </c>
      <c r="D87" s="24"/>
    </row>
    <row r="88" s="43" customFormat="1">
      <c r="B88" s="48" t="s">
        <v>17</v>
      </c>
      <c r="C88" s="49">
        <f>SUM(C89:C104)</f>
        <v>72894.68</v>
      </c>
      <c r="D88" s="50">
        <f>SUM(D89:D104)</f>
        <v>121622.14</v>
      </c>
    </row>
    <row r="89" s="43" customFormat="1">
      <c r="B89" s="51" t="s">
        <v>18</v>
      </c>
      <c r="C89" s="12"/>
      <c r="D89" s="24"/>
    </row>
    <row r="90" s="43" customFormat="1">
      <c r="B90" s="51" t="s">
        <v>19</v>
      </c>
      <c r="C90" s="12"/>
      <c r="D90" s="24"/>
    </row>
    <row r="91" s="43" customFormat="1">
      <c r="B91" s="51" t="s">
        <v>20</v>
      </c>
      <c r="C91" s="12"/>
      <c r="D91" s="24"/>
    </row>
    <row r="92" s="43" customFormat="1">
      <c r="B92" s="51" t="s">
        <v>21</v>
      </c>
      <c r="C92" s="12">
        <v>0</v>
      </c>
      <c r="D92" s="24">
        <v>0</v>
      </c>
    </row>
    <row r="93" s="43" customFormat="1">
      <c r="B93" s="51" t="s">
        <v>22</v>
      </c>
      <c r="C93" s="12">
        <v>0</v>
      </c>
      <c r="D93" s="24">
        <v>0</v>
      </c>
    </row>
    <row r="94" s="43" customFormat="1">
      <c r="B94" s="51" t="s">
        <v>23</v>
      </c>
      <c r="C94" s="12">
        <v>0</v>
      </c>
      <c r="D94" s="24">
        <v>0</v>
      </c>
    </row>
    <row r="95" s="43" customFormat="1">
      <c r="B95" s="51" t="s">
        <v>24</v>
      </c>
      <c r="C95" s="12">
        <v>0</v>
      </c>
      <c r="D95" s="24">
        <v>0</v>
      </c>
    </row>
    <row r="96" s="43" customFormat="1">
      <c r="B96" s="51" t="s">
        <v>25</v>
      </c>
      <c r="C96" s="12">
        <v>0</v>
      </c>
      <c r="D96" s="24">
        <v>0</v>
      </c>
    </row>
    <row r="97" s="43" customFormat="1">
      <c r="B97" s="51" t="s">
        <v>26</v>
      </c>
      <c r="C97" s="12">
        <v>0</v>
      </c>
      <c r="D97" s="24">
        <v>0</v>
      </c>
    </row>
    <row r="98" s="43" customFormat="1">
      <c r="B98" s="51" t="s">
        <v>27</v>
      </c>
      <c r="C98" s="12">
        <v>0</v>
      </c>
      <c r="D98" s="24">
        <v>0</v>
      </c>
    </row>
    <row r="99" s="43" customFormat="1">
      <c r="B99" s="51" t="s">
        <v>28</v>
      </c>
      <c r="C99" s="12">
        <v>0</v>
      </c>
      <c r="D99" s="24">
        <v>0</v>
      </c>
    </row>
    <row r="100" s="43" customFormat="1">
      <c r="B100" s="51" t="s">
        <v>29</v>
      </c>
      <c r="C100" s="12">
        <v>0</v>
      </c>
      <c r="D100" s="24">
        <v>0</v>
      </c>
    </row>
    <row r="101" s="43" customFormat="1">
      <c r="B101" s="51" t="s">
        <v>30</v>
      </c>
      <c r="C101" s="12">
        <v>0</v>
      </c>
      <c r="D101" s="24">
        <v>0</v>
      </c>
    </row>
    <row r="102" s="43" customFormat="1">
      <c r="B102" s="51" t="s">
        <v>31</v>
      </c>
      <c r="C102" s="12">
        <v>0</v>
      </c>
      <c r="D102" s="24">
        <v>0</v>
      </c>
    </row>
    <row r="103" s="43" customFormat="1">
      <c r="B103" s="51" t="s">
        <v>32</v>
      </c>
      <c r="C103" s="12">
        <v>0</v>
      </c>
      <c r="D103" s="24">
        <v>0</v>
      </c>
    </row>
    <row r="104" s="43" customFormat="1">
      <c r="B104" s="51" t="s">
        <v>33</v>
      </c>
      <c r="C104" s="12">
        <v>72894.68</v>
      </c>
      <c r="D104" s="24">
        <v>121622.14</v>
      </c>
    </row>
    <row r="105" s="43" customFormat="1">
      <c r="B105" s="52" t="s">
        <v>34</v>
      </c>
      <c r="C105" s="53">
        <f>C77-C88</f>
        <v>-72894.68</v>
      </c>
      <c r="D105" s="54">
        <f>SUM(D77-D88)</f>
        <v>-121622.14</v>
      </c>
    </row>
    <row r="106" s="43" customFormat="1">
      <c r="B106" s="78"/>
      <c r="C106" s="79"/>
      <c r="D106" s="80"/>
    </row>
    <row r="107" s="43" customFormat="1">
      <c r="B107" s="45" t="s">
        <v>35</v>
      </c>
      <c r="C107" s="46"/>
      <c r="D107" s="47"/>
    </row>
    <row r="108" s="43" customFormat="1">
      <c r="B108" s="48" t="s">
        <v>6</v>
      </c>
      <c r="C108" s="55">
        <f>SUM(C109:C111)</f>
        <v>0</v>
      </c>
      <c r="D108" s="56">
        <f>SUM(D109:D111)</f>
        <v>0</v>
      </c>
    </row>
    <row r="109" s="43" customFormat="1">
      <c r="B109" s="57" t="s">
        <v>36</v>
      </c>
      <c r="C109" s="13"/>
      <c r="D109" s="29"/>
    </row>
    <row r="110" s="43" customFormat="1">
      <c r="B110" s="57" t="s">
        <v>38</v>
      </c>
      <c r="C110" s="13"/>
      <c r="D110" s="29"/>
    </row>
    <row r="111" s="43" customFormat="1">
      <c r="B111" s="57" t="s">
        <v>39</v>
      </c>
      <c r="C111" s="13">
        <v>0</v>
      </c>
      <c r="D111" s="29">
        <v>0</v>
      </c>
    </row>
    <row r="112" s="43" customFormat="1">
      <c r="B112" s="48" t="s">
        <v>17</v>
      </c>
      <c r="C112" s="55">
        <f>SUM(C113:C115)</f>
        <v>0</v>
      </c>
      <c r="D112" s="56">
        <f>SUM(D113:D115)</f>
        <v>0</v>
      </c>
    </row>
    <row r="113" s="43" customFormat="1">
      <c r="B113" s="57" t="s">
        <v>36</v>
      </c>
      <c r="C113" s="13"/>
      <c r="D113" s="29"/>
    </row>
    <row r="114" s="43" customFormat="1">
      <c r="B114" s="57" t="s">
        <v>38</v>
      </c>
      <c r="C114" s="13"/>
      <c r="D114" s="29"/>
    </row>
    <row r="115" s="43" customFormat="1">
      <c r="B115" s="57" t="s">
        <v>40</v>
      </c>
      <c r="C115" s="13"/>
      <c r="D115" s="29"/>
    </row>
    <row r="116" s="43" customFormat="1">
      <c r="B116" s="52" t="s">
        <v>41</v>
      </c>
      <c r="C116" s="55">
        <f>C108-C112</f>
        <v>0</v>
      </c>
      <c r="D116" s="56">
        <f>D108-D112</f>
        <v>0</v>
      </c>
    </row>
    <row r="117" s="43" customFormat="1">
      <c r="B117" s="78"/>
      <c r="C117" s="79"/>
      <c r="D117" s="80"/>
    </row>
    <row r="118" s="43" customFormat="1">
      <c r="B118" s="45" t="s">
        <v>42</v>
      </c>
      <c r="C118" s="46"/>
      <c r="D118" s="47"/>
    </row>
    <row r="119" s="43" customFormat="1">
      <c r="B119" s="48" t="s">
        <v>6</v>
      </c>
      <c r="C119" s="15">
        <f>SUM(C120+C123)</f>
        <v>0</v>
      </c>
      <c r="D119" s="36">
        <f>SUM(D120+D123)</f>
        <v>0</v>
      </c>
    </row>
    <row r="120" s="43" customFormat="1">
      <c r="B120" s="57" t="s">
        <v>43</v>
      </c>
      <c r="C120" s="14">
        <f>SUM(C121+C122)</f>
        <v>0</v>
      </c>
      <c r="D120" s="33">
        <f>SUM(D121+D122)</f>
        <v>0</v>
      </c>
    </row>
    <row r="121" s="43" customFormat="1">
      <c r="B121" s="58" t="s">
        <v>44</v>
      </c>
      <c r="C121" s="14">
        <v>0</v>
      </c>
      <c r="D121" s="33">
        <v>0</v>
      </c>
    </row>
    <row r="122" s="43" customFormat="1">
      <c r="B122" s="58" t="s">
        <v>45</v>
      </c>
      <c r="C122" s="12">
        <v>0</v>
      </c>
      <c r="D122" s="24">
        <v>0</v>
      </c>
    </row>
    <row r="123" s="43" customFormat="1">
      <c r="B123" s="57" t="s">
        <v>46</v>
      </c>
      <c r="C123" s="12">
        <v>0</v>
      </c>
      <c r="D123" s="24">
        <v>0</v>
      </c>
    </row>
    <row r="124" s="43" customFormat="1">
      <c r="B124" s="48" t="s">
        <v>17</v>
      </c>
      <c r="C124" s="49">
        <f>SUM(C125+C128)</f>
        <v>0</v>
      </c>
      <c r="D124" s="50">
        <f>SUM(D125+D128)</f>
        <v>0</v>
      </c>
    </row>
    <row r="125" s="43" customFormat="1">
      <c r="B125" s="57" t="s">
        <v>47</v>
      </c>
      <c r="C125" s="59">
        <f>SUM(C126+C127)</f>
        <v>0</v>
      </c>
      <c r="D125" s="60">
        <f>SUM(D126+D127)</f>
        <v>0</v>
      </c>
    </row>
    <row r="126" s="43" customFormat="1">
      <c r="B126" s="58" t="s">
        <v>44</v>
      </c>
      <c r="C126" s="14">
        <v>0</v>
      </c>
      <c r="D126" s="33">
        <v>0</v>
      </c>
    </row>
    <row r="127" s="43" customFormat="1">
      <c r="B127" s="58" t="s">
        <v>45</v>
      </c>
      <c r="C127" s="14">
        <v>0</v>
      </c>
      <c r="D127" s="33">
        <v>0</v>
      </c>
    </row>
    <row r="128" s="43" customFormat="1">
      <c r="B128" s="57" t="s">
        <v>48</v>
      </c>
      <c r="C128" s="14">
        <v>0</v>
      </c>
      <c r="D128" s="33">
        <v>0</v>
      </c>
    </row>
    <row r="129" s="43" customFormat="1">
      <c r="B129" s="52" t="s">
        <v>49</v>
      </c>
      <c r="C129" s="15">
        <f>C119-C124</f>
        <v>0</v>
      </c>
      <c r="D129" s="36">
        <f>D119-D124</f>
        <v>0</v>
      </c>
    </row>
    <row r="130" s="43" customFormat="1">
      <c r="B130" s="78"/>
      <c r="C130" s="79"/>
      <c r="D130" s="80"/>
    </row>
    <row r="131" s="43" customFormat="1">
      <c r="B131" s="52" t="s">
        <v>50</v>
      </c>
      <c r="C131" s="53">
        <f>SUM(C129,C116,C105)</f>
        <v>-72894.68</v>
      </c>
      <c r="D131" s="61">
        <f>SUM(D129,D116,D105)</f>
        <v>-121622.14</v>
      </c>
    </row>
    <row r="132" s="43" customFormat="1">
      <c r="B132" s="78"/>
      <c r="C132" s="79"/>
      <c r="D132" s="80"/>
    </row>
    <row r="133" s="43" customFormat="1">
      <c r="B133" s="52" t="s">
        <v>51</v>
      </c>
      <c r="C133" s="84">
        <v>873055.08</v>
      </c>
      <c r="D133" s="84">
        <v>994677.22</v>
      </c>
    </row>
    <row r="134" s="43" customFormat="1">
      <c r="B134" s="62" t="s">
        <v>52</v>
      </c>
      <c r="C134" s="84">
        <f>+C131+C133</f>
        <v>800160.39999999991</v>
      </c>
      <c r="D134" s="84">
        <f>+D131+D133</f>
        <v>873055.08</v>
      </c>
    </row>
    <row r="135" ht="12.75" s="43" customFormat="1">
      <c r="B135" s="81"/>
      <c r="C135" s="82"/>
      <c r="D135" s="83"/>
    </row>
    <row r="136" ht="83.25" customHeight="1" s="43" customFormat="1">
      <c r="B136" s="41"/>
      <c r="C136" s="41"/>
      <c r="D136" s="41"/>
    </row>
    <row r="137" s="43" customFormat="1">
      <c r="B137" s="85" t="s">
        <v>53</v>
      </c>
      <c r="C137" s="87" t="s">
        <v>54</v>
      </c>
      <c r="D137" s="87"/>
    </row>
    <row r="138" s="43" customFormat="1">
      <c r="B138" s="86" t="s">
        <v>55</v>
      </c>
      <c r="C138" s="88" t="s">
        <v>56</v>
      </c>
      <c r="D138" s="88"/>
    </row>
    <row r="139" s="43" customFormat="1"/>
    <row r="140" s="43" customFormat="1"/>
    <row r="141" s="43" customFormat="1"/>
    <row r="142" s="43" customFormat="1"/>
    <row r="143" s="43" customFormat="1"/>
    <row r="144" s="43" customFormat="1"/>
    <row r="145" s="43" customFormat="1"/>
    <row r="146" s="43" customFormat="1"/>
    <row r="147" s="43" customFormat="1"/>
    <row r="148" s="43" customFormat="1"/>
    <row r="149" s="43" customFormat="1"/>
    <row r="150" s="43" customFormat="1"/>
    <row r="151" s="43" customFormat="1"/>
    <row r="152" s="43" customFormat="1"/>
    <row r="153" s="43" customFormat="1"/>
    <row r="154" s="43" customFormat="1"/>
    <row r="155" s="43" customFormat="1"/>
    <row r="156" s="43" customFormat="1"/>
    <row r="157" s="43" customFormat="1"/>
    <row r="158" s="43" customFormat="1"/>
    <row r="159" s="43" customFormat="1"/>
    <row r="160" s="43" customFormat="1"/>
    <row r="161" s="43" customFormat="1"/>
    <row r="162" s="43" customFormat="1"/>
    <row r="163" s="43" customFormat="1"/>
    <row r="164" s="43" customFormat="1"/>
    <row r="165" s="43" customFormat="1"/>
    <row r="166" s="43" customFormat="1"/>
    <row r="167" s="43" customFormat="1"/>
    <row r="168" s="43" customFormat="1"/>
    <row r="169" s="43" customFormat="1"/>
    <row r="170" s="43" customFormat="1"/>
    <row r="171" s="43" customFormat="1"/>
    <row r="172" s="43" customFormat="1"/>
    <row r="173" s="43" customFormat="1"/>
    <row r="174" s="43" customFormat="1"/>
    <row r="175" s="43" customFormat="1"/>
    <row r="176" s="43" customFormat="1"/>
    <row r="177" s="43" customFormat="1"/>
    <row r="178" s="43" customFormat="1"/>
    <row r="179" s="43" customFormat="1"/>
  </sheetData>
  <sheetProtection sheet="1" password="f376"/>
  <mergeCells>
    <mergeCell ref="C68:D68"/>
    <mergeCell ref="C69:D69"/>
    <mergeCell ref="C137:D137"/>
    <mergeCell ref="C138:D138"/>
    <mergeCell ref="B117:D117"/>
    <mergeCell ref="B130:D130"/>
    <mergeCell ref="B132:D132"/>
    <mergeCell ref="B135:D135"/>
    <mergeCell ref="B71:D71"/>
    <mergeCell ref="B72:D72"/>
    <mergeCell ref="B73:D73"/>
    <mergeCell ref="B75:D75"/>
    <mergeCell ref="B106:D106"/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4072890000202100003erTrimestre000020211022135247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2019-12-03T19:09:42Z</dcterms:created>
  <dcterms:modified xsi:type="dcterms:W3CDTF">2021-10-13T21:57:28Z</dcterms:modified>
</cp:coreProperties>
</file>