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_Formatos IFT 2021 - Sector Paraestatal Municipal SCG\"/>
    </mc:Choice>
  </mc:AlternateContent>
  <xr:revisionPtr revIDLastSave="0" documentId="13_ncr:1_{4F19EE95-F8C8-4E47-9C4D-1E1CA3B78919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42" i="1"/>
  <c r="H43" i="1"/>
  <c r="H44" i="1"/>
  <c r="H45" i="1"/>
  <c r="H46" i="1"/>
  <c r="H47" i="1"/>
  <c r="H48" i="1"/>
  <c r="H49" i="1"/>
  <c r="H41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F10" i="1" l="1"/>
  <c r="D10" i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<sst xmlns="http://schemas.openxmlformats.org/spreadsheetml/2006/main" count="163" uniqueCount="90">
  <si>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</si>
  <si>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</si>
  <si>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</si>
  <si>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</si>
  <si>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</si>
  <si>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</si>
  <si>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</si>
  <si>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</si>
  <si>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</si>
  <si>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</si>
  <si>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</si>
  <si>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</si>
  <si>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</si>
  <si>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</si>
  <si>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</si>
  <si>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</si>
  <si>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</si>
  <si>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</si>
  <si>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</si>
  <si>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</si>
  <si>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</si>
  <si>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</si>
  <si>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</si>
  <si>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</si>
  <si>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</si>
  <si>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</si>
  <si>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</si>
  <si>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</si>
  <si>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</si>
  <si>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</si>
  <si>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</si>
  <si>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</si>
  <si>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</si>
  <si>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</si>
  <si>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</si>
  <si>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</si>
  <si>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</si>
  <si>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</si>
  <si>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</si>
  <si>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</si>
  <si>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</si>
  <si>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</si>
  <si>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</si>
  <si>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</si>
  <si>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</si>
  <si>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</si>
  <si>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</si>
  <si>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</si>
  <si>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</si>
  <si>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</si>
  <si>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</si>
  <si>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</si>
  <si>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</si>
  <si>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</si>
  <si>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</si>
  <si>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</si>
  <si>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</si>
  <si>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</si>
  <si>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</si>
  <si>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</si>
  <si>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</si>
  <si>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</si>
  <si>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</si>
  <si>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</si>
  <si>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</si>
  <si>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</si>
  <si>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</si>
  <si>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</si>
  <si>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</si>
  <si>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</si>
  <si>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</si>
  <si>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</si>
  <si>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</si>
  <si>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</si>
  <si>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</si>
  <si>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</si>
  <si>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</si>
  <si>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</si>
  <si>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</si>
  <si>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</si>
  <si>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</si>
  <si>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</si>
  <si>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</si>
  <si>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</si>
  <si>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</si>
  <si>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</si>
  <si>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</si>
  <si>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</si>
  <si>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INSTITUTO MUNICIPAL DE PENSIONES </t>
  </si>
  <si>
    <t>Del 01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</si>
</sst>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L11" sqref="L11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356432629</v>
      </c>
      <c r="D10" s="8">
        <f>SUM(D12,D20,D30,D40,D50,D60,D64,D73,D77)</f>
        <v>52549352.189999998</v>
      </c>
      <c r="E10" s="28">
        <f t="shared" ref="E10:H10" si="0">SUM(E12,E20,E30,E40,E50,E60,E64,E73,E77)</f>
        <v>408981981.19</v>
      </c>
      <c r="F10" s="8">
        <f t="shared" si="0"/>
        <v>231263086.81999999</v>
      </c>
      <c r="G10" s="8">
        <f t="shared" si="0"/>
        <v>197670316.06999999</v>
      </c>
      <c r="H10" s="28">
        <f t="shared" si="0"/>
        <v>177718894.36999997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74567206</v>
      </c>
      <c r="D12" s="7">
        <f>SUM(D13:D19)</f>
        <v>-2.3283064365386963E-10</v>
      </c>
      <c r="E12" s="29">
        <f t="shared" ref="E12:H12" si="1">SUM(E13:E19)</f>
        <v>74567206</v>
      </c>
      <c r="F12" s="7">
        <f t="shared" si="1"/>
        <v>34575145.579999998</v>
      </c>
      <c r="G12" s="7">
        <f t="shared" si="1"/>
        <v>31664481.669999998</v>
      </c>
      <c r="H12" s="29">
        <f t="shared" si="1"/>
        <v>39992060.420000002</v>
      </c>
    </row>
    <row r="13" spans="2:9" ht="24" x14ac:dyDescent="0.2">
      <c r="B13" s="10" t="s">
        <v>14</v>
      </c>
      <c r="C13" s="25">
        <v>23142447</v>
      </c>
      <c r="D13" s="25">
        <v>510824.67</v>
      </c>
      <c r="E13" s="30">
        <f>SUM(C13:D13)</f>
        <v>23653271.670000002</v>
      </c>
      <c r="F13" s="26">
        <v>11785770.98</v>
      </c>
      <c r="G13" s="26">
        <v>11785770.98</v>
      </c>
      <c r="H13" s="34">
        <f>SUM(E13-F13)</f>
        <v>11867500.690000001</v>
      </c>
    </row>
    <row r="14" spans="2:9" ht="22.9" customHeight="1" x14ac:dyDescent="0.2">
      <c r="B14" s="10" t="s">
        <v>15</v>
      </c>
      <c r="C14" s="25">
        <v>4769402</v>
      </c>
      <c r="D14" s="25">
        <v>120000</v>
      </c>
      <c r="E14" s="30">
        <f t="shared" ref="E14:E79" si="2">SUM(C14:D14)</f>
        <v>4889402</v>
      </c>
      <c r="F14" s="26">
        <v>2459222.23</v>
      </c>
      <c r="G14" s="26">
        <v>2459222.23</v>
      </c>
      <c r="H14" s="34">
        <f t="shared" ref="H14:H79" si="3">SUM(E14-F14)</f>
        <v>2430179.77</v>
      </c>
    </row>
    <row r="15" spans="2:9" x14ac:dyDescent="0.2">
      <c r="B15" s="10" t="s">
        <v>16</v>
      </c>
      <c r="C15" s="25">
        <v>16768798</v>
      </c>
      <c r="D15" s="25">
        <v>269250.11</v>
      </c>
      <c r="E15" s="30">
        <f t="shared" si="2"/>
        <v>17038048.109999999</v>
      </c>
      <c r="F15" s="26">
        <v>7559659.29</v>
      </c>
      <c r="G15" s="26">
        <v>4648995.38</v>
      </c>
      <c r="H15" s="34">
        <f t="shared" si="3"/>
        <v>9478388.8200000003</v>
      </c>
    </row>
    <row r="16" spans="2:9" x14ac:dyDescent="0.2">
      <c r="B16" s="10" t="s">
        <v>17</v>
      </c>
      <c r="C16" s="25">
        <v>5670454</v>
      </c>
      <c r="D16" s="25">
        <v>161500</v>
      </c>
      <c r="E16" s="30">
        <f t="shared" si="2"/>
        <v>5831954</v>
      </c>
      <c r="F16" s="26">
        <v>2793575.17</v>
      </c>
      <c r="G16" s="26">
        <v>2793575.17</v>
      </c>
      <c r="H16" s="34">
        <f t="shared" si="3"/>
        <v>3038378.83</v>
      </c>
    </row>
    <row r="17" spans="2:8" x14ac:dyDescent="0.2">
      <c r="B17" s="10" t="s">
        <v>18</v>
      </c>
      <c r="C17" s="25">
        <v>22440964</v>
      </c>
      <c r="D17" s="25">
        <v>471810.25</v>
      </c>
      <c r="E17" s="30">
        <f t="shared" si="2"/>
        <v>22912774.25</v>
      </c>
      <c r="F17" s="26">
        <v>9976917.9100000001</v>
      </c>
      <c r="G17" s="26">
        <v>9976917.9100000001</v>
      </c>
      <c r="H17" s="34">
        <f t="shared" si="3"/>
        <v>12935856.34</v>
      </c>
    </row>
    <row r="18" spans="2:8" x14ac:dyDescent="0.2">
      <c r="B18" s="10" t="s">
        <v>19</v>
      </c>
      <c r="C18" s="25">
        <v>1775141</v>
      </c>
      <c r="D18" s="25">
        <v>-1533385.03</v>
      </c>
      <c r="E18" s="30">
        <f t="shared" si="2"/>
        <v>241755.96999999997</v>
      </c>
      <c r="F18" s="26">
        <v>0</v>
      </c>
      <c r="G18" s="26">
        <v>0</v>
      </c>
      <c r="H18" s="34">
        <f t="shared" si="3"/>
        <v>241755.96999999997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157903752</v>
      </c>
      <c r="D20" s="7">
        <f t="shared" ref="D20:H20" si="4">SUM(D21:D29)</f>
        <v>26254936.490000002</v>
      </c>
      <c r="E20" s="29">
        <f t="shared" si="4"/>
        <v>184158688.48999998</v>
      </c>
      <c r="F20" s="7">
        <f t="shared" si="4"/>
        <v>105780849.79000001</v>
      </c>
      <c r="G20" s="7">
        <f t="shared" si="4"/>
        <v>90610289.959999993</v>
      </c>
      <c r="H20" s="29">
        <f t="shared" si="4"/>
        <v>78377838.699999973</v>
      </c>
    </row>
    <row r="21" spans="2:8" ht="24" x14ac:dyDescent="0.2">
      <c r="B21" s="10" t="s">
        <v>22</v>
      </c>
      <c r="C21" s="25">
        <v>557260</v>
      </c>
      <c r="D21" s="25">
        <v>733</v>
      </c>
      <c r="E21" s="30">
        <f t="shared" si="2"/>
        <v>557993</v>
      </c>
      <c r="F21" s="26">
        <v>219651.11</v>
      </c>
      <c r="G21" s="26">
        <v>208390.82</v>
      </c>
      <c r="H21" s="34">
        <f t="shared" si="3"/>
        <v>338341.89</v>
      </c>
    </row>
    <row r="22" spans="2:8" x14ac:dyDescent="0.2">
      <c r="B22" s="10" t="s">
        <v>23</v>
      </c>
      <c r="C22" s="25">
        <v>277347</v>
      </c>
      <c r="D22" s="25">
        <v>0</v>
      </c>
      <c r="E22" s="30">
        <f t="shared" si="2"/>
        <v>277347</v>
      </c>
      <c r="F22" s="26">
        <v>84726.89</v>
      </c>
      <c r="G22" s="26">
        <v>84726.89</v>
      </c>
      <c r="H22" s="34">
        <f t="shared" si="3"/>
        <v>192620.11</v>
      </c>
    </row>
    <row r="23" spans="2:8" ht="24" x14ac:dyDescent="0.2">
      <c r="B23" s="10" t="s">
        <v>24</v>
      </c>
      <c r="C23" s="25"/>
      <c r="D23" s="25"/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55607</v>
      </c>
      <c r="D24" s="25">
        <v>0</v>
      </c>
      <c r="E24" s="30">
        <f t="shared" si="2"/>
        <v>55607</v>
      </c>
      <c r="F24" s="26">
        <v>23726</v>
      </c>
      <c r="G24" s="26">
        <v>23555.46</v>
      </c>
      <c r="H24" s="34">
        <f t="shared" si="3"/>
        <v>31881</v>
      </c>
    </row>
    <row r="25" spans="2:8" ht="23.45" customHeight="1" x14ac:dyDescent="0.2">
      <c r="B25" s="10" t="s">
        <v>26</v>
      </c>
      <c r="C25" s="25">
        <v>155950996</v>
      </c>
      <c r="D25" s="25">
        <v>26272067.48</v>
      </c>
      <c r="E25" s="30">
        <f t="shared" si="2"/>
        <v>182223063.47999999</v>
      </c>
      <c r="F25" s="26">
        <v>105175896.47</v>
      </c>
      <c r="G25" s="26">
        <v>90041932.959999993</v>
      </c>
      <c r="H25" s="34">
        <f t="shared" si="3"/>
        <v>77047167.00999999</v>
      </c>
    </row>
    <row r="26" spans="2:8" x14ac:dyDescent="0.2">
      <c r="B26" s="10" t="s">
        <v>27</v>
      </c>
      <c r="C26" s="25">
        <v>415781</v>
      </c>
      <c r="D26" s="25">
        <v>0</v>
      </c>
      <c r="E26" s="30">
        <f t="shared" si="2"/>
        <v>415781</v>
      </c>
      <c r="F26" s="26">
        <v>200584.51</v>
      </c>
      <c r="G26" s="26">
        <v>179158.71</v>
      </c>
      <c r="H26" s="34">
        <f t="shared" si="3"/>
        <v>215196.49</v>
      </c>
    </row>
    <row r="27" spans="2:8" ht="24" x14ac:dyDescent="0.2">
      <c r="B27" s="10" t="s">
        <v>28</v>
      </c>
      <c r="C27" s="25">
        <v>261307</v>
      </c>
      <c r="D27" s="25">
        <v>0.01</v>
      </c>
      <c r="E27" s="30">
        <f t="shared" si="2"/>
        <v>261307.01</v>
      </c>
      <c r="F27" s="26">
        <v>2486.94</v>
      </c>
      <c r="G27" s="26">
        <v>2486.94</v>
      </c>
      <c r="H27" s="34">
        <f t="shared" si="3"/>
        <v>258820.07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385454</v>
      </c>
      <c r="D29" s="25">
        <v>-17864</v>
      </c>
      <c r="E29" s="30">
        <f t="shared" si="2"/>
        <v>367590</v>
      </c>
      <c r="F29" s="26">
        <v>73777.87</v>
      </c>
      <c r="G29" s="26">
        <v>70038.179999999993</v>
      </c>
      <c r="H29" s="34">
        <f t="shared" si="3"/>
        <v>293812.13</v>
      </c>
    </row>
    <row r="30" spans="2:8" s="9" customFormat="1" ht="24" x14ac:dyDescent="0.2">
      <c r="B30" s="12" t="s">
        <v>31</v>
      </c>
      <c r="C30" s="7">
        <f>SUM(C31:C39)</f>
        <v>123961671</v>
      </c>
      <c r="D30" s="7">
        <f t="shared" ref="D30:H30" si="5">SUM(D31:D39)</f>
        <v>26276551.699999999</v>
      </c>
      <c r="E30" s="29">
        <f t="shared" si="5"/>
        <v>150238222.70000002</v>
      </c>
      <c r="F30" s="7">
        <f t="shared" si="5"/>
        <v>90889227.450000003</v>
      </c>
      <c r="G30" s="7">
        <f t="shared" si="5"/>
        <v>75377680.439999998</v>
      </c>
      <c r="H30" s="29">
        <f t="shared" si="5"/>
        <v>59348995.250000007</v>
      </c>
    </row>
    <row r="31" spans="2:8" x14ac:dyDescent="0.2">
      <c r="B31" s="10" t="s">
        <v>32</v>
      </c>
      <c r="C31" s="25">
        <v>317015</v>
      </c>
      <c r="D31" s="25">
        <v>1084.18</v>
      </c>
      <c r="E31" s="30">
        <f t="shared" si="2"/>
        <v>318099.18</v>
      </c>
      <c r="F31" s="26">
        <v>128453.25</v>
      </c>
      <c r="G31" s="26">
        <v>128453.25</v>
      </c>
      <c r="H31" s="34">
        <f t="shared" si="3"/>
        <v>189645.93</v>
      </c>
    </row>
    <row r="32" spans="2:8" x14ac:dyDescent="0.2">
      <c r="B32" s="10" t="s">
        <v>33</v>
      </c>
      <c r="C32" s="25">
        <v>3167000</v>
      </c>
      <c r="D32" s="25">
        <v>382482.85</v>
      </c>
      <c r="E32" s="30">
        <f t="shared" si="2"/>
        <v>3549482.85</v>
      </c>
      <c r="F32" s="26">
        <v>1360466.24</v>
      </c>
      <c r="G32" s="26">
        <v>1224304.19</v>
      </c>
      <c r="H32" s="34">
        <f t="shared" si="3"/>
        <v>2189016.6100000003</v>
      </c>
    </row>
    <row r="33" spans="2:8" ht="24" x14ac:dyDescent="0.2">
      <c r="B33" s="10" t="s">
        <v>34</v>
      </c>
      <c r="C33" s="25">
        <v>117129923</v>
      </c>
      <c r="D33" s="25">
        <v>25821751.18</v>
      </c>
      <c r="E33" s="30">
        <f t="shared" si="2"/>
        <v>142951674.18000001</v>
      </c>
      <c r="F33" s="26">
        <v>88177504.329999998</v>
      </c>
      <c r="G33" s="26">
        <v>72828677.280000001</v>
      </c>
      <c r="H33" s="34">
        <f t="shared" si="3"/>
        <v>54774169.850000009</v>
      </c>
    </row>
    <row r="34" spans="2:8" ht="24.6" customHeight="1" x14ac:dyDescent="0.2">
      <c r="B34" s="10" t="s">
        <v>35</v>
      </c>
      <c r="C34" s="25">
        <v>43731</v>
      </c>
      <c r="D34" s="25">
        <v>4160</v>
      </c>
      <c r="E34" s="30">
        <f t="shared" si="2"/>
        <v>47891</v>
      </c>
      <c r="F34" s="26">
        <v>14293.33</v>
      </c>
      <c r="G34" s="26">
        <v>14293.33</v>
      </c>
      <c r="H34" s="34">
        <f t="shared" si="3"/>
        <v>33597.67</v>
      </c>
    </row>
    <row r="35" spans="2:8" ht="24" x14ac:dyDescent="0.2">
      <c r="B35" s="10" t="s">
        <v>36</v>
      </c>
      <c r="C35" s="25">
        <v>2909615</v>
      </c>
      <c r="D35" s="25">
        <v>69723.490000000005</v>
      </c>
      <c r="E35" s="30">
        <f t="shared" si="2"/>
        <v>2979338.49</v>
      </c>
      <c r="F35" s="26">
        <v>1146129.73</v>
      </c>
      <c r="G35" s="26">
        <v>1119571.82</v>
      </c>
      <c r="H35" s="34">
        <f t="shared" si="3"/>
        <v>1833208.7600000002</v>
      </c>
    </row>
    <row r="36" spans="2:8" ht="24" x14ac:dyDescent="0.2">
      <c r="B36" s="10" t="s">
        <v>37</v>
      </c>
      <c r="C36" s="25"/>
      <c r="D36" s="25"/>
      <c r="E36" s="30">
        <f t="shared" si="2"/>
        <v>0</v>
      </c>
      <c r="F36" s="26"/>
      <c r="G36" s="26"/>
      <c r="H36" s="34">
        <f t="shared" si="3"/>
        <v>0</v>
      </c>
    </row>
    <row r="37" spans="2:8" x14ac:dyDescent="0.2">
      <c r="B37" s="10" t="s">
        <v>38</v>
      </c>
      <c r="C37" s="25">
        <v>7000</v>
      </c>
      <c r="D37" s="25">
        <v>0</v>
      </c>
      <c r="E37" s="30">
        <f t="shared" si="2"/>
        <v>7000</v>
      </c>
      <c r="F37" s="26">
        <v>1649.77</v>
      </c>
      <c r="G37" s="26">
        <v>1649.77</v>
      </c>
      <c r="H37" s="34">
        <f t="shared" si="3"/>
        <v>5350.23</v>
      </c>
    </row>
    <row r="38" spans="2:8" x14ac:dyDescent="0.2">
      <c r="B38" s="10" t="s">
        <v>39</v>
      </c>
      <c r="C38" s="25">
        <v>381115</v>
      </c>
      <c r="D38" s="25">
        <v>-2650</v>
      </c>
      <c r="E38" s="30">
        <f t="shared" si="2"/>
        <v>378465</v>
      </c>
      <c r="F38" s="26">
        <v>55642.76</v>
      </c>
      <c r="G38" s="26">
        <v>55642.76</v>
      </c>
      <c r="H38" s="34">
        <f t="shared" si="3"/>
        <v>322822.24</v>
      </c>
    </row>
    <row r="39" spans="2:8" x14ac:dyDescent="0.2">
      <c r="B39" s="10" t="s">
        <v>40</v>
      </c>
      <c r="C39" s="25">
        <v>6272</v>
      </c>
      <c r="D39" s="25">
        <v>0</v>
      </c>
      <c r="E39" s="30">
        <f t="shared" si="2"/>
        <v>6272</v>
      </c>
      <c r="F39" s="26">
        <v>5088.04</v>
      </c>
      <c r="G39" s="26">
        <v>5088.04</v>
      </c>
      <c r="H39" s="34">
        <f t="shared" si="3"/>
        <v>1183.96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17864</v>
      </c>
      <c r="E50" s="29">
        <f t="shared" si="7"/>
        <v>17864</v>
      </c>
      <c r="F50" s="7">
        <f t="shared" si="7"/>
        <v>17864</v>
      </c>
      <c r="G50" s="7">
        <f t="shared" si="7"/>
        <v>17864</v>
      </c>
      <c r="H50" s="29">
        <f t="shared" si="7"/>
        <v>0</v>
      </c>
    </row>
    <row r="51" spans="2:8" ht="12.75" x14ac:dyDescent="0.2">
      <c r="B51" s="10" t="s">
        <v>52</v>
      </c>
      <c r="C51" s="25">
        <v>0</v>
      </c>
      <c r="D51" s="55">
        <v>17864</v>
      </c>
      <c r="E51" s="30">
        <f t="shared" si="2"/>
        <v>17864</v>
      </c>
      <c r="F51" s="26">
        <v>17864</v>
      </c>
      <c r="G51" s="26">
        <v>17864</v>
      </c>
      <c r="H51" s="34">
        <f t="shared" si="3"/>
        <v>0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3"/>
        <v>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9">
        <f t="shared" si="8"/>
        <v>0</v>
      </c>
      <c r="F60" s="7">
        <f t="shared" si="8"/>
        <v>0</v>
      </c>
      <c r="G60" s="7">
        <f t="shared" si="8"/>
        <v>0</v>
      </c>
      <c r="H60" s="29">
        <f t="shared" si="8"/>
        <v>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356432629</v>
      </c>
      <c r="D160" s="24">
        <f t="shared" ref="D160:G160" si="28">SUM(D10,D85)</f>
        <v>52549352.189999998</v>
      </c>
      <c r="E160" s="32">
        <f>SUM(E10,E85)</f>
        <v>408981981.19</v>
      </c>
      <c r="F160" s="24">
        <f t="shared" si="28"/>
        <v>231263086.81999999</v>
      </c>
      <c r="G160" s="24">
        <f t="shared" si="28"/>
        <v>197670316.06999999</v>
      </c>
      <c r="H160" s="32">
        <f>SUM(H10,H85)</f>
        <v>177718894.36999997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2020-01-08T21:14:59Z</dcterms:created>
  <dcterms:modified xsi:type="dcterms:W3CDTF">2021-07-09T00:14:11Z</dcterms:modified>
</cp:coreProperties>
</file>