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2do TRIMESTRE\1FORMATOS REVISADOS OSMAR SUBIR\"/>
    </mc:Choice>
  </mc:AlternateContent>
  <xr:revisionPtr revIDLastSave="0" documentId="13_ncr:1_{C4BAD673-9C2F-4111-8923-263096CDAAC7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G61" i="1" s="1"/>
  <c r="G60" i="1"/>
  <c r="F60" i="1"/>
  <c r="F59" i="1"/>
  <c r="G59" i="1" s="1"/>
  <c r="G58" i="1"/>
  <c r="F58" i="1"/>
  <c r="F57" i="1"/>
  <c r="G57" i="1" s="1"/>
  <c r="G56" i="1"/>
  <c r="F56" i="1"/>
  <c r="F55" i="1"/>
  <c r="G55" i="1" s="1"/>
  <c r="F54" i="1"/>
  <c r="G54" i="1" s="1"/>
  <c r="F53" i="1"/>
  <c r="G53" i="1" s="1"/>
  <c r="E52" i="1"/>
  <c r="D52" i="1"/>
  <c r="C52" i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E43" i="1"/>
  <c r="D43" i="1"/>
  <c r="C43" i="1"/>
  <c r="D41" i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s="1"/>
  <c r="C41" i="1" l="1"/>
  <c r="E41" i="1"/>
  <c r="F52" i="1"/>
  <c r="G52" i="1" s="1"/>
  <c r="F43" i="1"/>
  <c r="G43" i="1" s="1"/>
  <c r="E8" i="1"/>
  <c r="F8" i="1" s="1"/>
  <c r="G8" i="1" s="1"/>
  <c r="F19" i="1"/>
  <c r="G19" i="1" s="1"/>
  <c r="F10" i="1"/>
  <c r="G10" i="1" s="1"/>
  <c r="F41" i="1" l="1"/>
  <c r="G41" i="1" s="1"/>
</calcChain>
</file>

<file path=xl/sharedStrings.xml><?xml version="1.0" encoding="utf-8"?>
<sst xmlns="http://schemas.openxmlformats.org/spreadsheetml/2006/main" count="69" uniqueCount="36">
  <si>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</si>
  <si>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</si>
  <si>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</si>
  <si>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</si>
  <si>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</si>
  <si>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</si>
  <si>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</si>
  <si>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</si>
  <si>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</si>
  <si>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</si>
  <si>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</si>
  <si>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</si>
  <si>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</si>
  <si>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</si>
  <si>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</si>
  <si>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</si>
  <si>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</si>
  <si>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</si>
  <si>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</si>
  <si>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</si>
  <si>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</si>
  <si>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</si>
  <si>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</si>
  <si>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</si>
  <si>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</si>
  <si>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</si>
  <si>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</si>
  <si>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</si>
  <si>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</si>
  <si>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Dr. Luis Carlos Tarín Villamar</t>
  </si>
  <si>
    <t xml:space="preserve">Director </t>
  </si>
  <si>
    <t>C.P. Silvia Guadalupe Valdez Gomez</t>
  </si>
  <si>
    <t>Subdirectora Administrativa</t>
  </si>
  <si>
    <t>INSTITUTO MUNICIPAL DE PENSIONES</t>
  </si>
  <si>
    <t>Del 01 de enero al 30 de junio 2021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</si>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</sst>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Protection="1">
      <protection locked="0"/>
    </xf>
    <xf numFmtId="0" fontId="7" fillId="3" borderId="12" xfId="0" applyFont="1" applyFill="1" applyBorder="1" applyProtection="1"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4" fillId="0" borderId="12" xfId="0" applyFont="1" applyBorder="1" applyProtection="1"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3" borderId="0" xfId="0" applyFont="1" applyFill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11" xfId="0" applyFont="1" applyFill="1" applyBorder="1" applyAlignment="1" applyProtection="1">
      <alignment horizontal="justify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164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Protection="1">
      <protection locked="0"/>
    </xf>
    <xf numFmtId="0" fontId="5" fillId="0" borderId="4" xfId="0" applyFont="1" applyFill="1" applyBorder="1" applyAlignment="1" applyProtection="1">
      <alignment horizontal="left" vertical="center" wrapText="1" indent="2"/>
      <protection locked="0"/>
    </xf>
    <xf numFmtId="0" fontId="4" fillId="0" borderId="4" xfId="0" applyFont="1" applyFill="1" applyBorder="1" applyAlignment="1" applyProtection="1">
      <alignment horizontal="left" vertical="center" wrapText="1" indent="2"/>
      <protection locked="0"/>
    </xf>
    <xf numFmtId="0" fontId="4" fillId="0" borderId="6" xfId="0" applyFont="1" applyFill="1" applyBorder="1" applyAlignment="1" applyProtection="1">
      <alignment horizontal="left" vertical="center" wrapText="1" indent="2"/>
      <protection locked="0"/>
    </xf>
    <xf numFmtId="0" fontId="4" fillId="0" borderId="10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Protection="1">
      <protection locked="0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Border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29</xdr:row>
      <xdr:rowOff>123825</xdr:rowOff>
    </xdr:from>
    <xdr:to>
      <xdr:col>1</xdr:col>
      <xdr:colOff>1619250</xdr:colOff>
      <xdr:row>29</xdr:row>
      <xdr:rowOff>1114425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A98A2B3-B7D5-4A68-832C-B83D05B2F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648325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29</xdr:row>
      <xdr:rowOff>276225</xdr:rowOff>
    </xdr:from>
    <xdr:to>
      <xdr:col>5</xdr:col>
      <xdr:colOff>542925</xdr:colOff>
      <xdr:row>29</xdr:row>
      <xdr:rowOff>933450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CE257F73-B473-42CE-BA76-566116451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600575" y="580072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542925</xdr:colOff>
      <xdr:row>62</xdr:row>
      <xdr:rowOff>123825</xdr:rowOff>
    </xdr:from>
    <xdr:ext cx="1076325" cy="990600"/>
    <xdr:pic>
      <xdr:nvPicPr>
        <xdr:cNvPr id="4" name="1 Imagen">
          <a:extLst>
            <a:ext uri="{FF2B5EF4-FFF2-40B4-BE49-F238E27FC236}">
              <a16:creationId xmlns:a16="http://schemas.microsoft.com/office/drawing/2014/main" id="{3407E6E1-E3D8-434C-9293-DA56826F4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648325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104775</xdr:colOff>
      <xdr:row>62</xdr:row>
      <xdr:rowOff>276225</xdr:rowOff>
    </xdr:from>
    <xdr:ext cx="1352550" cy="657225"/>
    <xdr:pic>
      <xdr:nvPicPr>
        <xdr:cNvPr id="5" name="3 Imagen">
          <a:extLst>
            <a:ext uri="{FF2B5EF4-FFF2-40B4-BE49-F238E27FC236}">
              <a16:creationId xmlns:a16="http://schemas.microsoft.com/office/drawing/2014/main" id="{AA545427-D8F1-463F-82F4-F44D5AD76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600575" y="580072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topLeftCell="A58" workbookViewId="0">
      <selection activeCell="B2" sqref="B2:G66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4" width="13.85546875" style="13" customWidth="1"/>
    <col min="5" max="5" width="13.7109375" style="13" customWidth="1"/>
    <col min="6" max="6" width="12.570312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45" t="s">
        <v>33</v>
      </c>
      <c r="C2" s="46"/>
      <c r="D2" s="46"/>
      <c r="E2" s="46"/>
      <c r="F2" s="46"/>
      <c r="G2" s="47"/>
    </row>
    <row r="3" spans="2:7" x14ac:dyDescent="0.2">
      <c r="B3" s="48" t="s">
        <v>0</v>
      </c>
      <c r="C3" s="49"/>
      <c r="D3" s="49"/>
      <c r="E3" s="49"/>
      <c r="F3" s="49"/>
      <c r="G3" s="50"/>
    </row>
    <row r="4" spans="2:7" ht="12.75" thickBot="1" x14ac:dyDescent="0.25">
      <c r="B4" s="40" t="s">
        <v>34</v>
      </c>
      <c r="C4" s="41"/>
      <c r="D4" s="41"/>
      <c r="E4" s="41"/>
      <c r="F4" s="41"/>
      <c r="G4" s="42"/>
    </row>
    <row r="5" spans="2:7" ht="24" x14ac:dyDescent="0.2">
      <c r="B5" s="5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5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22169752.850000001</v>
      </c>
      <c r="D8" s="7">
        <f>SUM(D10,D19)</f>
        <v>754692125.73000002</v>
      </c>
      <c r="E8" s="7">
        <f>SUM(E10,E19)</f>
        <v>725427575.16999996</v>
      </c>
      <c r="F8" s="7">
        <f>C8+D8-E8</f>
        <v>51434303.410000086</v>
      </c>
      <c r="G8" s="7">
        <f>F8-C8</f>
        <v>29264550.560000084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10802636.369999999</v>
      </c>
      <c r="D10" s="7">
        <f>SUM(D11:D17)</f>
        <v>754566382.28999996</v>
      </c>
      <c r="E10" s="7">
        <f>SUM(E11:E17)</f>
        <v>724548579.13</v>
      </c>
      <c r="F10" s="7">
        <f t="shared" ref="F10:F17" si="0">C10+D10-E10</f>
        <v>40820439.529999971</v>
      </c>
      <c r="G10" s="7">
        <f t="shared" ref="G10:G17" si="1">F10-C10</f>
        <v>30017803.159999974</v>
      </c>
    </row>
    <row r="11" spans="2:7" x14ac:dyDescent="0.2">
      <c r="B11" s="3" t="s">
        <v>6</v>
      </c>
      <c r="C11" s="8">
        <v>10368081.359999999</v>
      </c>
      <c r="D11" s="8">
        <v>525595657.24000001</v>
      </c>
      <c r="E11" s="8">
        <v>507008239.45999998</v>
      </c>
      <c r="F11" s="12">
        <f t="shared" si="0"/>
        <v>28955499.140000045</v>
      </c>
      <c r="G11" s="12">
        <f t="shared" si="1"/>
        <v>18587417.780000046</v>
      </c>
    </row>
    <row r="12" spans="2:7" x14ac:dyDescent="0.2">
      <c r="B12" s="3" t="s">
        <v>7</v>
      </c>
      <c r="C12" s="8">
        <v>434555.01</v>
      </c>
      <c r="D12" s="8">
        <v>228952397.05000001</v>
      </c>
      <c r="E12" s="8">
        <v>217529725.66999999</v>
      </c>
      <c r="F12" s="12">
        <f t="shared" si="0"/>
        <v>11857226.390000015</v>
      </c>
      <c r="G12" s="12">
        <f t="shared" si="1"/>
        <v>11422671.380000016</v>
      </c>
    </row>
    <row r="13" spans="2:7" x14ac:dyDescent="0.2">
      <c r="B13" s="3" t="s">
        <v>8</v>
      </c>
      <c r="C13" s="8">
        <v>0</v>
      </c>
      <c r="D13" s="8">
        <v>18328</v>
      </c>
      <c r="E13" s="8">
        <v>10614</v>
      </c>
      <c r="F13" s="12">
        <f t="shared" si="0"/>
        <v>7714</v>
      </c>
      <c r="G13" s="12">
        <f t="shared" si="1"/>
        <v>7714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11367116.48</v>
      </c>
      <c r="D19" s="7">
        <f>SUM(D20:D28)</f>
        <v>125743.44</v>
      </c>
      <c r="E19" s="7">
        <f>SUM(E20:E28)</f>
        <v>878996.04</v>
      </c>
      <c r="F19" s="7">
        <f t="shared" ref="F19:F28" si="2">C19+D19-E19</f>
        <v>10613863.879999999</v>
      </c>
      <c r="G19" s="7">
        <f t="shared" ref="G19:G28" si="3">F19-C19</f>
        <v>-753252.60000000149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7715295.1100000003</v>
      </c>
      <c r="D22" s="8">
        <v>0</v>
      </c>
      <c r="E22" s="8">
        <v>0</v>
      </c>
      <c r="F22" s="12">
        <f t="shared" si="2"/>
        <v>7715295.1100000003</v>
      </c>
      <c r="G22" s="12">
        <f t="shared" si="3"/>
        <v>0</v>
      </c>
    </row>
    <row r="23" spans="1:7" x14ac:dyDescent="0.2">
      <c r="B23" s="3" t="s">
        <v>18</v>
      </c>
      <c r="C23" s="8">
        <v>16731276.550000001</v>
      </c>
      <c r="D23" s="8">
        <v>32964</v>
      </c>
      <c r="E23" s="8">
        <v>15100</v>
      </c>
      <c r="F23" s="12">
        <f t="shared" si="2"/>
        <v>16749140.550000001</v>
      </c>
      <c r="G23" s="12">
        <f t="shared" si="3"/>
        <v>17864</v>
      </c>
    </row>
    <row r="24" spans="1:7" x14ac:dyDescent="0.2">
      <c r="B24" s="3" t="s">
        <v>19</v>
      </c>
      <c r="C24" s="8">
        <v>3848880</v>
      </c>
      <c r="D24" s="8">
        <v>0</v>
      </c>
      <c r="E24" s="8">
        <v>0</v>
      </c>
      <c r="F24" s="12">
        <f t="shared" si="2"/>
        <v>3848880</v>
      </c>
      <c r="G24" s="12">
        <f t="shared" si="3"/>
        <v>0</v>
      </c>
    </row>
    <row r="25" spans="1:7" ht="24" x14ac:dyDescent="0.2">
      <c r="B25" s="3" t="s">
        <v>20</v>
      </c>
      <c r="C25" s="8">
        <v>-16928335.18</v>
      </c>
      <c r="D25" s="8">
        <v>92779.44</v>
      </c>
      <c r="E25" s="8">
        <v>863896.04</v>
      </c>
      <c r="F25" s="12">
        <f t="shared" si="2"/>
        <v>-17699451.779999997</v>
      </c>
      <c r="G25" s="12">
        <f t="shared" si="3"/>
        <v>-771116.59999999776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ht="92.25" customHeight="1" x14ac:dyDescent="0.2">
      <c r="B30" s="17"/>
      <c r="C30" s="17"/>
      <c r="D30" s="17"/>
      <c r="E30" s="17"/>
      <c r="F30" s="17"/>
      <c r="G30" s="17"/>
    </row>
    <row r="31" spans="1:7" s="18" customFormat="1" x14ac:dyDescent="0.2">
      <c r="B31" s="19" t="s">
        <v>29</v>
      </c>
      <c r="D31" s="21"/>
      <c r="E31" s="22" t="s">
        <v>31</v>
      </c>
      <c r="F31" s="21"/>
      <c r="G31" s="23"/>
    </row>
    <row r="32" spans="1:7" s="18" customFormat="1" x14ac:dyDescent="0.2">
      <c r="B32" s="20" t="s">
        <v>30</v>
      </c>
      <c r="E32" s="24" t="s">
        <v>32</v>
      </c>
    </row>
    <row r="33" spans="2:7" s="18" customFormat="1" x14ac:dyDescent="0.2"/>
    <row r="34" spans="2:7" s="18" customFormat="1" ht="12.75" thickBot="1" x14ac:dyDescent="0.25"/>
    <row r="35" spans="2:7" s="18" customFormat="1" x14ac:dyDescent="0.2">
      <c r="B35" s="45" t="s">
        <v>35</v>
      </c>
      <c r="C35" s="46"/>
      <c r="D35" s="46"/>
      <c r="E35" s="46"/>
      <c r="F35" s="46"/>
      <c r="G35" s="47"/>
    </row>
    <row r="36" spans="2:7" s="18" customFormat="1" x14ac:dyDescent="0.2">
      <c r="B36" s="37" t="s">
        <v>0</v>
      </c>
      <c r="C36" s="38"/>
      <c r="D36" s="38"/>
      <c r="E36" s="38"/>
      <c r="F36" s="38"/>
      <c r="G36" s="39"/>
    </row>
    <row r="37" spans="2:7" s="18" customFormat="1" ht="12.75" thickBot="1" x14ac:dyDescent="0.25">
      <c r="B37" s="40" t="s">
        <v>34</v>
      </c>
      <c r="C37" s="41"/>
      <c r="D37" s="41"/>
      <c r="E37" s="41"/>
      <c r="F37" s="41"/>
      <c r="G37" s="42"/>
    </row>
    <row r="38" spans="2:7" s="18" customFormat="1" ht="24" x14ac:dyDescent="0.2">
      <c r="B38" s="43" t="s">
        <v>1</v>
      </c>
      <c r="C38" s="25" t="s">
        <v>24</v>
      </c>
      <c r="D38" s="25" t="s">
        <v>28</v>
      </c>
      <c r="E38" s="25" t="s">
        <v>25</v>
      </c>
      <c r="F38" s="25" t="s">
        <v>26</v>
      </c>
      <c r="G38" s="25" t="s">
        <v>2</v>
      </c>
    </row>
    <row r="39" spans="2:7" s="18" customFormat="1" ht="12.75" thickBot="1" x14ac:dyDescent="0.25">
      <c r="B39" s="44"/>
      <c r="C39" s="26">
        <v>1</v>
      </c>
      <c r="D39" s="26">
        <v>2</v>
      </c>
      <c r="E39" s="26">
        <v>3</v>
      </c>
      <c r="F39" s="26" t="s">
        <v>27</v>
      </c>
      <c r="G39" s="26" t="s">
        <v>3</v>
      </c>
    </row>
    <row r="40" spans="2:7" s="18" customFormat="1" x14ac:dyDescent="0.2">
      <c r="B40" s="27"/>
      <c r="C40" s="28"/>
      <c r="D40" s="28"/>
      <c r="E40" s="28"/>
      <c r="F40" s="28"/>
      <c r="G40" s="28"/>
    </row>
    <row r="41" spans="2:7" s="18" customFormat="1" x14ac:dyDescent="0.2">
      <c r="B41" s="29" t="s">
        <v>4</v>
      </c>
      <c r="C41" s="30">
        <f>SUM(C43,C52)</f>
        <v>334405649.66000003</v>
      </c>
      <c r="D41" s="30">
        <f>SUM(D43,D52)</f>
        <v>631639959.15999997</v>
      </c>
      <c r="E41" s="30">
        <f>SUM(E43,E52)</f>
        <v>549722904.96000004</v>
      </c>
      <c r="F41" s="30">
        <f>C41+D41-E41</f>
        <v>416322703.8599999</v>
      </c>
      <c r="G41" s="30">
        <f>F41-C41</f>
        <v>81917054.199999869</v>
      </c>
    </row>
    <row r="42" spans="2:7" s="18" customFormat="1" x14ac:dyDescent="0.2">
      <c r="B42" s="27"/>
      <c r="C42" s="31"/>
      <c r="D42" s="31"/>
      <c r="E42" s="31"/>
      <c r="F42" s="31"/>
      <c r="G42" s="31"/>
    </row>
    <row r="43" spans="2:7" s="18" customFormat="1" x14ac:dyDescent="0.2">
      <c r="B43" s="32" t="s">
        <v>5</v>
      </c>
      <c r="C43" s="30">
        <f>SUM(C44:C50)</f>
        <v>86479762.929999992</v>
      </c>
      <c r="D43" s="30">
        <f>SUM(D44:D50)</f>
        <v>402220190.51999998</v>
      </c>
      <c r="E43" s="30">
        <f>SUM(E44:E50)</f>
        <v>386841220.77999997</v>
      </c>
      <c r="F43" s="30">
        <f t="shared" ref="F43:F50" si="4">C43+D43-E43</f>
        <v>101858732.67000002</v>
      </c>
      <c r="G43" s="30">
        <f t="shared" ref="G43:G50" si="5">F43-C43</f>
        <v>15378969.740000024</v>
      </c>
    </row>
    <row r="44" spans="2:7" s="18" customFormat="1" x14ac:dyDescent="0.2">
      <c r="B44" s="33" t="s">
        <v>6</v>
      </c>
      <c r="C44" s="8">
        <v>873055.08</v>
      </c>
      <c r="D44" s="8">
        <v>166442137.36000001</v>
      </c>
      <c r="E44" s="8">
        <v>167227903.31999999</v>
      </c>
      <c r="F44" s="8">
        <f t="shared" si="4"/>
        <v>87289.120000034571</v>
      </c>
      <c r="G44" s="8">
        <f t="shared" si="5"/>
        <v>-785765.95999996539</v>
      </c>
    </row>
    <row r="45" spans="2:7" s="18" customFormat="1" x14ac:dyDescent="0.2">
      <c r="B45" s="33" t="s">
        <v>7</v>
      </c>
      <c r="C45" s="8">
        <v>85606707.849999994</v>
      </c>
      <c r="D45" s="8">
        <v>235778053.16</v>
      </c>
      <c r="E45" s="8">
        <v>219613317.46000001</v>
      </c>
      <c r="F45" s="8">
        <f t="shared" si="4"/>
        <v>101771443.54999998</v>
      </c>
      <c r="G45" s="8">
        <f t="shared" si="5"/>
        <v>16164735.699999988</v>
      </c>
    </row>
    <row r="46" spans="2:7" s="18" customFormat="1" x14ac:dyDescent="0.2">
      <c r="B46" s="33" t="s">
        <v>8</v>
      </c>
      <c r="C46" s="8">
        <v>0</v>
      </c>
      <c r="D46" s="8">
        <v>0</v>
      </c>
      <c r="E46" s="8">
        <v>0</v>
      </c>
      <c r="F46" s="8">
        <f t="shared" si="4"/>
        <v>0</v>
      </c>
      <c r="G46" s="8">
        <f t="shared" si="5"/>
        <v>0</v>
      </c>
    </row>
    <row r="47" spans="2:7" s="18" customFormat="1" x14ac:dyDescent="0.2">
      <c r="B47" s="33" t="s">
        <v>9</v>
      </c>
      <c r="C47" s="8">
        <v>0</v>
      </c>
      <c r="D47" s="8">
        <v>0</v>
      </c>
      <c r="E47" s="8">
        <v>0</v>
      </c>
      <c r="F47" s="8">
        <f t="shared" si="4"/>
        <v>0</v>
      </c>
      <c r="G47" s="8">
        <f t="shared" si="5"/>
        <v>0</v>
      </c>
    </row>
    <row r="48" spans="2:7" s="18" customFormat="1" x14ac:dyDescent="0.2">
      <c r="B48" s="33" t="s">
        <v>10</v>
      </c>
      <c r="C48" s="8">
        <v>0</v>
      </c>
      <c r="D48" s="8">
        <v>0</v>
      </c>
      <c r="E48" s="8">
        <v>0</v>
      </c>
      <c r="F48" s="8">
        <f t="shared" si="4"/>
        <v>0</v>
      </c>
      <c r="G48" s="8">
        <f t="shared" si="5"/>
        <v>0</v>
      </c>
    </row>
    <row r="49" spans="2:7" s="18" customFormat="1" ht="24" x14ac:dyDescent="0.2">
      <c r="B49" s="33" t="s">
        <v>11</v>
      </c>
      <c r="C49" s="8">
        <v>0</v>
      </c>
      <c r="D49" s="8">
        <v>0</v>
      </c>
      <c r="E49" s="8">
        <v>0</v>
      </c>
      <c r="F49" s="8">
        <f t="shared" si="4"/>
        <v>0</v>
      </c>
      <c r="G49" s="8">
        <f t="shared" si="5"/>
        <v>0</v>
      </c>
    </row>
    <row r="50" spans="2:7" s="18" customFormat="1" x14ac:dyDescent="0.2">
      <c r="B50" s="33" t="s">
        <v>12</v>
      </c>
      <c r="C50" s="8">
        <v>0</v>
      </c>
      <c r="D50" s="8">
        <v>0</v>
      </c>
      <c r="E50" s="8">
        <v>0</v>
      </c>
      <c r="F50" s="8">
        <f t="shared" si="4"/>
        <v>0</v>
      </c>
      <c r="G50" s="8">
        <f t="shared" si="5"/>
        <v>0</v>
      </c>
    </row>
    <row r="51" spans="2:7" s="18" customFormat="1" x14ac:dyDescent="0.2">
      <c r="B51" s="32"/>
      <c r="C51" s="8"/>
      <c r="D51" s="8"/>
      <c r="E51" s="8"/>
      <c r="F51" s="8"/>
      <c r="G51" s="8"/>
    </row>
    <row r="52" spans="2:7" s="18" customFormat="1" x14ac:dyDescent="0.2">
      <c r="B52" s="32" t="s">
        <v>13</v>
      </c>
      <c r="C52" s="30">
        <f>SUM(C53:C61)</f>
        <v>247925886.73000002</v>
      </c>
      <c r="D52" s="30">
        <f>SUM(D53:D61)</f>
        <v>229419768.63999999</v>
      </c>
      <c r="E52" s="30">
        <f>SUM(E53:E61)</f>
        <v>162881684.18000001</v>
      </c>
      <c r="F52" s="30">
        <f t="shared" ref="F52:F61" si="6">C52+D52-E52</f>
        <v>314463971.19</v>
      </c>
      <c r="G52" s="30">
        <f t="shared" ref="G52:G61" si="7">F52-C52</f>
        <v>66538084.459999979</v>
      </c>
    </row>
    <row r="53" spans="2:7" s="18" customFormat="1" x14ac:dyDescent="0.2">
      <c r="B53" s="33" t="s">
        <v>14</v>
      </c>
      <c r="C53" s="8">
        <v>132812051.93000001</v>
      </c>
      <c r="D53" s="8">
        <v>227894307.31999999</v>
      </c>
      <c r="E53" s="8">
        <v>162881684.18000001</v>
      </c>
      <c r="F53" s="8">
        <f t="shared" si="6"/>
        <v>197824675.06999999</v>
      </c>
      <c r="G53" s="8">
        <f t="shared" si="7"/>
        <v>65012623.139999986</v>
      </c>
    </row>
    <row r="54" spans="2:7" s="18" customFormat="1" ht="24" x14ac:dyDescent="0.2">
      <c r="B54" s="33" t="s">
        <v>15</v>
      </c>
      <c r="C54" s="8">
        <v>0</v>
      </c>
      <c r="D54" s="8">
        <v>0</v>
      </c>
      <c r="E54" s="8">
        <v>0</v>
      </c>
      <c r="F54" s="8">
        <f t="shared" si="6"/>
        <v>0</v>
      </c>
      <c r="G54" s="8">
        <f t="shared" si="7"/>
        <v>0</v>
      </c>
    </row>
    <row r="55" spans="2:7" s="18" customFormat="1" ht="24" x14ac:dyDescent="0.2">
      <c r="B55" s="33" t="s">
        <v>17</v>
      </c>
      <c r="C55" s="8">
        <v>115113834.8</v>
      </c>
      <c r="D55" s="8">
        <v>1525461.32</v>
      </c>
      <c r="E55" s="8">
        <v>0</v>
      </c>
      <c r="F55" s="8">
        <f t="shared" si="6"/>
        <v>116639296.11999999</v>
      </c>
      <c r="G55" s="8">
        <f t="shared" si="7"/>
        <v>1525461.3199999928</v>
      </c>
    </row>
    <row r="56" spans="2:7" s="18" customFormat="1" x14ac:dyDescent="0.2">
      <c r="B56" s="33" t="s">
        <v>18</v>
      </c>
      <c r="C56" s="8">
        <v>0</v>
      </c>
      <c r="D56" s="8">
        <v>0</v>
      </c>
      <c r="E56" s="8">
        <v>0</v>
      </c>
      <c r="F56" s="8">
        <f t="shared" si="6"/>
        <v>0</v>
      </c>
      <c r="G56" s="8">
        <f t="shared" si="7"/>
        <v>0</v>
      </c>
    </row>
    <row r="57" spans="2:7" s="18" customFormat="1" x14ac:dyDescent="0.2">
      <c r="B57" s="33" t="s">
        <v>19</v>
      </c>
      <c r="C57" s="8">
        <v>0</v>
      </c>
      <c r="D57" s="8">
        <v>0</v>
      </c>
      <c r="E57" s="8">
        <v>0</v>
      </c>
      <c r="F57" s="8">
        <f t="shared" si="6"/>
        <v>0</v>
      </c>
      <c r="G57" s="8">
        <f t="shared" si="7"/>
        <v>0</v>
      </c>
    </row>
    <row r="58" spans="2:7" s="18" customFormat="1" ht="24" x14ac:dyDescent="0.2">
      <c r="B58" s="33" t="s">
        <v>20</v>
      </c>
      <c r="C58" s="8">
        <v>0</v>
      </c>
      <c r="D58" s="8">
        <v>0</v>
      </c>
      <c r="E58" s="8">
        <v>0</v>
      </c>
      <c r="F58" s="8">
        <f t="shared" si="6"/>
        <v>0</v>
      </c>
      <c r="G58" s="8">
        <f t="shared" si="7"/>
        <v>0</v>
      </c>
    </row>
    <row r="59" spans="2:7" s="18" customFormat="1" x14ac:dyDescent="0.2">
      <c r="B59" s="33" t="s">
        <v>21</v>
      </c>
      <c r="C59" s="8">
        <v>0</v>
      </c>
      <c r="D59" s="8">
        <v>0</v>
      </c>
      <c r="E59" s="8">
        <v>0</v>
      </c>
      <c r="F59" s="8">
        <f t="shared" si="6"/>
        <v>0</v>
      </c>
      <c r="G59" s="8">
        <f t="shared" si="7"/>
        <v>0</v>
      </c>
    </row>
    <row r="60" spans="2:7" s="18" customFormat="1" ht="24" x14ac:dyDescent="0.2">
      <c r="B60" s="33" t="s">
        <v>22</v>
      </c>
      <c r="C60" s="8">
        <v>0</v>
      </c>
      <c r="D60" s="8">
        <v>0</v>
      </c>
      <c r="E60" s="8">
        <v>0</v>
      </c>
      <c r="F60" s="8">
        <f t="shared" si="6"/>
        <v>0</v>
      </c>
      <c r="G60" s="8">
        <f t="shared" si="7"/>
        <v>0</v>
      </c>
    </row>
    <row r="61" spans="2:7" s="18" customFormat="1" x14ac:dyDescent="0.2">
      <c r="B61" s="33" t="s">
        <v>23</v>
      </c>
      <c r="C61" s="8">
        <v>0</v>
      </c>
      <c r="D61" s="8">
        <v>0</v>
      </c>
      <c r="E61" s="8">
        <v>0</v>
      </c>
      <c r="F61" s="8">
        <f t="shared" si="6"/>
        <v>0</v>
      </c>
      <c r="G61" s="8">
        <f t="shared" si="7"/>
        <v>0</v>
      </c>
    </row>
    <row r="62" spans="2:7" s="18" customFormat="1" ht="12.75" thickBot="1" x14ac:dyDescent="0.25">
      <c r="B62" s="34"/>
      <c r="C62" s="35"/>
      <c r="D62" s="35"/>
      <c r="E62" s="35"/>
      <c r="F62" s="35"/>
      <c r="G62" s="35"/>
    </row>
    <row r="63" spans="2:7" s="18" customFormat="1" ht="93" customHeight="1" x14ac:dyDescent="0.2">
      <c r="B63" s="36"/>
      <c r="C63" s="36"/>
      <c r="D63" s="36"/>
      <c r="E63" s="36"/>
      <c r="F63" s="36"/>
      <c r="G63" s="36"/>
    </row>
    <row r="64" spans="2:7" s="18" customFormat="1" x14ac:dyDescent="0.2">
      <c r="B64" s="19" t="s">
        <v>29</v>
      </c>
      <c r="D64" s="21"/>
      <c r="E64" s="22" t="s">
        <v>31</v>
      </c>
      <c r="F64" s="21"/>
      <c r="G64" s="23"/>
    </row>
    <row r="65" spans="2:5" s="18" customFormat="1" x14ac:dyDescent="0.2">
      <c r="B65" s="20" t="s">
        <v>30</v>
      </c>
      <c r="E65" s="24" t="s">
        <v>32</v>
      </c>
    </row>
    <row r="66" spans="2:5" s="18" customFormat="1" x14ac:dyDescent="0.2"/>
    <row r="67" spans="2:5" s="18" customFormat="1" x14ac:dyDescent="0.2"/>
    <row r="68" spans="2:5" s="18" customFormat="1" x14ac:dyDescent="0.2"/>
    <row r="69" spans="2:5" s="18" customFormat="1" x14ac:dyDescent="0.2"/>
    <row r="70" spans="2:5" s="18" customFormat="1" x14ac:dyDescent="0.2"/>
    <row r="71" spans="2:5" s="18" customFormat="1" x14ac:dyDescent="0.2"/>
    <row r="72" spans="2:5" s="18" customFormat="1" x14ac:dyDescent="0.2"/>
    <row r="73" spans="2:5" s="18" customFormat="1" x14ac:dyDescent="0.2"/>
    <row r="74" spans="2:5" s="18" customFormat="1" x14ac:dyDescent="0.2"/>
    <row r="75" spans="2:5" s="18" customFormat="1" x14ac:dyDescent="0.2"/>
    <row r="76" spans="2:5" s="18" customFormat="1" x14ac:dyDescent="0.2"/>
    <row r="77" spans="2:5" s="18" customFormat="1" x14ac:dyDescent="0.2"/>
    <row r="78" spans="2:5" s="18" customFormat="1" x14ac:dyDescent="0.2"/>
    <row r="79" spans="2:5" s="18" customFormat="1" x14ac:dyDescent="0.2"/>
    <row r="80" spans="2:5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8">
    <mergeCell ref="B36:G36"/>
    <mergeCell ref="B37:G37"/>
    <mergeCell ref="B38:B39"/>
    <mergeCell ref="B2:G2"/>
    <mergeCell ref="B3:G3"/>
    <mergeCell ref="B4:G4"/>
    <mergeCell ref="B5:B6"/>
    <mergeCell ref="B35:G35"/>
  </mergeCells>
  <pageMargins left="0.7" right="0.7" top="0.75" bottom="0.75" header="0.3" footer="0.3"/>
  <pageSetup scale="6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2021-07-22T20:47:55Z</cp:lastPrinted>
  <dcterms:created xsi:type="dcterms:W3CDTF">2019-12-03T19:14:48Z</dcterms:created>
  <dcterms:modified xsi:type="dcterms:W3CDTF">2021-07-22T20:49:31Z</dcterms:modified>
</cp:coreProperties>
</file>