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82E9DEC5-910E-4EC5-BDF6-685B9763856C}" xr6:coauthVersionLast="46" xr6:coauthVersionMax="46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" l="1"/>
  <c r="D124" i="1" s="1"/>
  <c r="C125" i="1"/>
  <c r="C124" i="1" s="1"/>
  <c r="D120" i="1"/>
  <c r="D119" i="1" s="1"/>
  <c r="D129" i="1" s="1"/>
  <c r="C120" i="1"/>
  <c r="C119" i="1" s="1"/>
  <c r="C129" i="1" s="1"/>
  <c r="D112" i="1"/>
  <c r="C112" i="1"/>
  <c r="D108" i="1"/>
  <c r="D116" i="1" s="1"/>
  <c r="C108" i="1"/>
  <c r="C116" i="1" s="1"/>
  <c r="D88" i="1"/>
  <c r="D77" i="1" s="1"/>
  <c r="C88" i="1"/>
  <c r="C77" i="1"/>
  <c r="D50" i="1"/>
  <c r="C50" i="1"/>
  <c r="D55" i="1"/>
  <c r="C55" i="1"/>
  <c r="C56" i="1"/>
  <c r="D56" i="1"/>
  <c r="D51" i="1"/>
  <c r="C51" i="1"/>
  <c r="C105" i="1" l="1"/>
  <c r="D105" i="1"/>
  <c r="C131" i="1"/>
  <c r="D131" i="1"/>
  <c r="D43" i="1"/>
  <c r="C43" i="1"/>
  <c r="D39" i="1"/>
  <c r="D47" i="1" s="1"/>
  <c r="C39" i="1"/>
  <c r="C47" i="1" s="1"/>
  <c r="D19" i="1"/>
  <c r="C19" i="1"/>
  <c r="D8" i="1"/>
  <c r="C8" i="1"/>
  <c r="C36" i="1" l="1"/>
  <c r="D36" i="1"/>
  <c r="D60" i="1"/>
  <c r="D62" i="1" s="1"/>
  <c r="C60" i="1"/>
  <c r="C62" i="1" s="1"/>
</calcChain>
</file>

<file path=xl/sharedStrings.xml><?xml version="1.0" encoding="utf-8"?>
<sst xmlns="http://schemas.openxmlformats.org/spreadsheetml/2006/main" count="129" uniqueCount="58">
  <si>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</si>
  <si>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</si>
  <si>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</si>
  <si>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</si>
  <si>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</si>
  <si>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</si>
  <si>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</si>
  <si>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</si>
  <si>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</si>
  <si>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</si>
  <si>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</si>
  <si>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</si>
  <si>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</si>
  <si>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</si>
  <si>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</si>
  <si>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</si>
  <si>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</si>
  <si>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</si>
  <si>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</si>
  <si>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</si>
  <si>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</si>
  <si>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</si>
  <si>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</si>
  <si>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</si>
  <si>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</si>
  <si>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</si>
  <si>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</si>
  <si>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</si>
  <si>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</si>
  <si>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</si>
  <si>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</si>
  <si>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</si>
  <si>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</si>
  <si>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</si>
  <si>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</si>
  <si>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</si>
  <si>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</si>
  <si>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</si>
  <si>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</si>
  <si>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</si>
  <si>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</si>
  <si>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</si>
  <si>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</si>
  <si>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</si>
  <si>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</si>
  <si>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</si>
  <si>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</si>
  <si>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</si>
  <si>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</si>
  <si>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2020</t>
  </si>
  <si>
    <t>2021</t>
  </si>
  <si>
    <t>Dr. Luis Carlos Tarín Villamar</t>
  </si>
  <si>
    <t xml:space="preserve">Director </t>
  </si>
  <si>
    <t>C.P. Silvia Guadalupe Valdez Gomez</t>
  </si>
  <si>
    <t>Subdirectora Administrativa</t>
  </si>
  <si>
    <t>Instituto Municipal de Pensiones</t>
  </si>
  <si>
    <t>Del 01 de enero al 31 de marzo de 2021 y del 01 de enero al 31 de diciembre de 2020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</si>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</sst>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0" fontId="5" fillId="0" borderId="4" xfId="0" applyFont="1" applyFill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wrapText="1" indent="4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indent="4"/>
      <protection locked="0"/>
    </xf>
    <xf numFmtId="0" fontId="6" fillId="0" borderId="4" xfId="0" applyFont="1" applyFill="1" applyBorder="1" applyAlignment="1" applyProtection="1">
      <alignment horizontal="left" vertical="center" indent="5"/>
      <protection locked="0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horizontal="justify" vertical="center"/>
      <protection locked="0"/>
    </xf>
    <xf numFmtId="0" fontId="6" fillId="0" borderId="7" xfId="0" applyFont="1" applyFill="1" applyBorder="1" applyAlignment="1" applyProtection="1">
      <alignment horizontal="justify" vertical="center"/>
      <protection locked="0"/>
    </xf>
    <xf numFmtId="0" fontId="6" fillId="0" borderId="8" xfId="0" applyFont="1" applyFill="1" applyBorder="1" applyAlignment="1" applyProtection="1">
      <alignment horizontal="justify" vertical="center"/>
      <protection locked="0"/>
    </xf>
    <xf numFmtId="3" fontId="6" fillId="4" borderId="0" xfId="2" applyNumberFormat="1" applyFont="1" applyFill="1" applyAlignment="1" applyProtection="1">
      <alignment vertical="top"/>
      <protection locked="0"/>
    </xf>
  </cellXfs>
  <cellStyles count="3">
    <cellStyle name="Millares" xfId="1" builtinId="3"/>
    <cellStyle name="Normal" xfId="0" builtinId="0"/>
    <cellStyle name="Normal 2" xfId="2" xr:uid="{461C8E29-9B20-4F11-8689-D883811521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1418397</xdr:colOff>
      <xdr:row>66</xdr:row>
      <xdr:rowOff>10353</xdr:rowOff>
    </xdr:from>
    <xdr:to>
      <xdr:col>1</xdr:col>
      <xdr:colOff>2494722</xdr:colOff>
      <xdr:row>66</xdr:row>
      <xdr:rowOff>1000953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792FDA6-F7F2-4C0A-BBDB-2961D23F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02" y="11057282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139976</xdr:colOff>
      <xdr:row>66</xdr:row>
      <xdr:rowOff>272498</xdr:rowOff>
    </xdr:from>
    <xdr:to>
      <xdr:col>3</xdr:col>
      <xdr:colOff>1492526</xdr:colOff>
      <xdr:row>66</xdr:row>
      <xdr:rowOff>929723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454D91D-1D27-4A3D-8262-F19EB783C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579704" y="11319427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1418397</xdr:colOff>
      <xdr:row>135</xdr:row>
      <xdr:rowOff>10353</xdr:rowOff>
    </xdr:from>
    <xdr:ext cx="1076325" cy="990600"/>
    <xdr:pic>
      <xdr:nvPicPr>
        <xdr:cNvPr id="4" name="1 Imagen">
          <a:extLst>
            <a:ext uri="{FF2B5EF4-FFF2-40B4-BE49-F238E27FC236}">
              <a16:creationId xmlns:a16="http://schemas.microsoft.com/office/drawing/2014/main" id="{9BC9796B-0566-4DDA-B3BA-B0901399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02" y="11057282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139976</xdr:colOff>
      <xdr:row>135</xdr:row>
      <xdr:rowOff>272498</xdr:rowOff>
    </xdr:from>
    <xdr:ext cx="1352550" cy="657225"/>
    <xdr:pic>
      <xdr:nvPicPr>
        <xdr:cNvPr id="5" name="3 Imagen">
          <a:extLst>
            <a:ext uri="{FF2B5EF4-FFF2-40B4-BE49-F238E27FC236}">
              <a16:creationId xmlns:a16="http://schemas.microsoft.com/office/drawing/2014/main" id="{3ACC74CC-CDA1-4A47-8ED3-6E5FA86B5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579704" y="11319427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67" zoomScale="92" zoomScaleNormal="92" workbookViewId="0">
      <selection activeCell="B73" sqref="B73:D73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0" t="s">
        <v>55</v>
      </c>
      <c r="C2" s="51"/>
      <c r="D2" s="52"/>
      <c r="E2" s="2"/>
      <c r="F2" s="2"/>
      <c r="G2" s="2"/>
      <c r="H2" s="2"/>
      <c r="I2" s="2"/>
    </row>
    <row r="3" spans="1:9" x14ac:dyDescent="0.2">
      <c r="A3" s="1"/>
      <c r="B3" s="53" t="s">
        <v>0</v>
      </c>
      <c r="C3" s="54"/>
      <c r="D3" s="55"/>
      <c r="E3" s="2"/>
      <c r="F3" s="2"/>
      <c r="G3" s="2"/>
      <c r="H3" s="2"/>
      <c r="I3" s="2"/>
    </row>
    <row r="4" spans="1:9" ht="12.75" thickBot="1" x14ac:dyDescent="0.25">
      <c r="A4" s="1"/>
      <c r="B4" s="56" t="s">
        <v>56</v>
      </c>
      <c r="C4" s="57"/>
      <c r="D4" s="58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50</v>
      </c>
      <c r="D5" s="38" t="s">
        <v>49</v>
      </c>
      <c r="E5" s="2"/>
      <c r="F5" s="2"/>
      <c r="G5" s="2"/>
      <c r="H5" s="2"/>
      <c r="I5" s="2"/>
    </row>
    <row r="6" spans="1:9" x14ac:dyDescent="0.2">
      <c r="A6" s="1"/>
      <c r="B6" s="44"/>
      <c r="C6" s="45"/>
      <c r="D6" s="46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79838574.469999999</v>
      </c>
      <c r="D8" s="20">
        <f>SUM(D9:D18)</f>
        <v>355210757.81999999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42338574.469999999</v>
      </c>
      <c r="D15" s="22">
        <v>204841068.56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37500000</v>
      </c>
      <c r="D17" s="22">
        <v>149500000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0</v>
      </c>
      <c r="D18" s="22">
        <v>869689.26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78327331.530000001</v>
      </c>
      <c r="D19" s="20">
        <f>SUM(D20:D35)</f>
        <v>351345885.27999997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15745509.07</v>
      </c>
      <c r="D20" s="22">
        <v>68140071.030000001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38516184.780000001</v>
      </c>
      <c r="D21" s="22">
        <v>156232178.28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23770733.010000002</v>
      </c>
      <c r="D22" s="22">
        <v>126973635.97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0</v>
      </c>
      <c r="D27" s="22">
        <v>0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294904.67</v>
      </c>
      <c r="D35" s="22">
        <v>0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1511242.9399999976</v>
      </c>
      <c r="D36" s="24">
        <f>SUM(D8-D19)</f>
        <v>3864872.5400000215</v>
      </c>
      <c r="E36" s="2"/>
      <c r="F36" s="2"/>
      <c r="G36" s="2"/>
      <c r="H36" s="2"/>
      <c r="I36" s="2"/>
    </row>
    <row r="37" spans="1:9" x14ac:dyDescent="0.2">
      <c r="A37" s="1"/>
      <c r="B37" s="44"/>
      <c r="C37" s="45"/>
      <c r="D37" s="46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0</v>
      </c>
      <c r="D39" s="25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>
        <v>0</v>
      </c>
      <c r="D40" s="27">
        <v>0</v>
      </c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>
        <v>0</v>
      </c>
      <c r="D41" s="27">
        <v>0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17864</v>
      </c>
      <c r="D43" s="25">
        <f>SUM(D44:D46)</f>
        <v>2407813.34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0</v>
      </c>
      <c r="D44" s="27">
        <v>1416146.72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17864</v>
      </c>
      <c r="D45" s="27">
        <v>991666.62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0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-17864</v>
      </c>
      <c r="D47" s="25">
        <f>D39-D43</f>
        <v>-2407813.34</v>
      </c>
      <c r="E47" s="2"/>
      <c r="F47" s="2"/>
      <c r="G47" s="2"/>
      <c r="H47" s="2"/>
      <c r="I47" s="2"/>
    </row>
    <row r="48" spans="1:9" x14ac:dyDescent="0.2">
      <c r="A48" s="1"/>
      <c r="B48" s="44"/>
      <c r="C48" s="45"/>
      <c r="D48" s="46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0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0</v>
      </c>
      <c r="D59" s="31">
        <v>0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0</v>
      </c>
      <c r="D60" s="28">
        <f>D50-D55</f>
        <v>0</v>
      </c>
      <c r="E60" s="2"/>
      <c r="F60" s="2"/>
      <c r="G60" s="2"/>
      <c r="H60" s="2"/>
      <c r="I60" s="2"/>
    </row>
    <row r="61" spans="1:9" x14ac:dyDescent="0.2">
      <c r="A61" s="1"/>
      <c r="B61" s="44"/>
      <c r="C61" s="45"/>
      <c r="D61" s="46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1493378.9399999976</v>
      </c>
      <c r="D62" s="33">
        <f>SUM(D60,D47,D36)</f>
        <v>1457059.2000000216</v>
      </c>
      <c r="E62" s="2"/>
      <c r="F62" s="2"/>
      <c r="G62" s="2"/>
      <c r="H62" s="2"/>
      <c r="I62" s="2"/>
    </row>
    <row r="63" spans="1:9" x14ac:dyDescent="0.2">
      <c r="A63" s="1"/>
      <c r="B63" s="44"/>
      <c r="C63" s="45"/>
      <c r="D63" s="46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10368081.359999999</v>
      </c>
      <c r="D64" s="34">
        <v>8911022.1600000001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v>11861460.299999997</v>
      </c>
      <c r="D65" s="34">
        <v>10368081.360000022</v>
      </c>
      <c r="E65" s="2"/>
      <c r="F65" s="2"/>
      <c r="G65" s="2"/>
      <c r="H65" s="2"/>
      <c r="I65" s="2"/>
    </row>
    <row r="66" spans="1:9" ht="12.75" thickBot="1" x14ac:dyDescent="0.25">
      <c r="A66" s="1"/>
      <c r="B66" s="47"/>
      <c r="C66" s="48"/>
      <c r="D66" s="49"/>
      <c r="E66" s="2"/>
      <c r="F66" s="2"/>
      <c r="G66" s="2"/>
      <c r="H66" s="2"/>
      <c r="I66" s="2"/>
    </row>
    <row r="67" spans="1:9" ht="82.5" customHeight="1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0" customFormat="1" x14ac:dyDescent="0.2">
      <c r="A68" s="39"/>
      <c r="B68" s="42" t="s">
        <v>51</v>
      </c>
      <c r="C68" s="39"/>
      <c r="D68" s="42" t="s">
        <v>53</v>
      </c>
    </row>
    <row r="69" spans="1:9" s="40" customFormat="1" x14ac:dyDescent="0.2">
      <c r="A69" s="39"/>
      <c r="B69" s="43" t="s">
        <v>52</v>
      </c>
      <c r="C69" s="39"/>
      <c r="D69" s="43" t="s">
        <v>54</v>
      </c>
    </row>
    <row r="70" spans="1:9" s="40" customFormat="1" ht="12.75" thickBot="1" x14ac:dyDescent="0.25">
      <c r="A70" s="39"/>
      <c r="B70" s="39"/>
      <c r="C70" s="39"/>
      <c r="D70" s="39"/>
    </row>
    <row r="71" spans="1:9" s="40" customFormat="1" x14ac:dyDescent="0.2">
      <c r="A71" s="39"/>
      <c r="B71" s="50" t="s">
        <v>57</v>
      </c>
      <c r="C71" s="51"/>
      <c r="D71" s="52"/>
    </row>
    <row r="72" spans="1:9" s="40" customFormat="1" x14ac:dyDescent="0.2">
      <c r="A72" s="39"/>
      <c r="B72" s="56" t="s">
        <v>0</v>
      </c>
      <c r="C72" s="57"/>
      <c r="D72" s="58"/>
    </row>
    <row r="73" spans="1:9" s="40" customFormat="1" ht="12.75" thickBot="1" x14ac:dyDescent="0.25">
      <c r="B73" s="56" t="s">
        <v>56</v>
      </c>
      <c r="C73" s="57"/>
      <c r="D73" s="58"/>
    </row>
    <row r="74" spans="1:9" s="40" customFormat="1" ht="12.75" thickBot="1" x14ac:dyDescent="0.25">
      <c r="B74" s="59"/>
      <c r="C74" s="37" t="s">
        <v>50</v>
      </c>
      <c r="D74" s="38" t="s">
        <v>49</v>
      </c>
    </row>
    <row r="75" spans="1:9" s="40" customFormat="1" x14ac:dyDescent="0.2">
      <c r="B75" s="60"/>
      <c r="C75" s="61"/>
      <c r="D75" s="62"/>
    </row>
    <row r="76" spans="1:9" s="40" customFormat="1" x14ac:dyDescent="0.2">
      <c r="B76" s="63" t="s">
        <v>1</v>
      </c>
      <c r="C76" s="64"/>
      <c r="D76" s="65"/>
    </row>
    <row r="77" spans="1:9" s="40" customFormat="1" x14ac:dyDescent="0.2">
      <c r="B77" s="66" t="s">
        <v>2</v>
      </c>
      <c r="C77" s="67">
        <f>SUM(C78:C104)</f>
        <v>1727465.86</v>
      </c>
      <c r="D77" s="68">
        <f>SUM(D78:D104)</f>
        <v>243244.28</v>
      </c>
    </row>
    <row r="78" spans="1:9" s="40" customFormat="1" x14ac:dyDescent="0.2">
      <c r="B78" s="69" t="s">
        <v>3</v>
      </c>
      <c r="C78" s="10">
        <v>0</v>
      </c>
      <c r="D78" s="22">
        <v>0</v>
      </c>
    </row>
    <row r="79" spans="1:9" s="40" customFormat="1" x14ac:dyDescent="0.2">
      <c r="B79" s="69" t="s">
        <v>4</v>
      </c>
      <c r="C79" s="10">
        <v>0</v>
      </c>
      <c r="D79" s="22">
        <v>0</v>
      </c>
    </row>
    <row r="80" spans="1:9" s="40" customFormat="1" x14ac:dyDescent="0.2">
      <c r="B80" s="69" t="s">
        <v>5</v>
      </c>
      <c r="C80" s="10">
        <v>0</v>
      </c>
      <c r="D80" s="22">
        <v>0</v>
      </c>
    </row>
    <row r="81" spans="2:4" s="40" customFormat="1" x14ac:dyDescent="0.2">
      <c r="B81" s="69" t="s">
        <v>6</v>
      </c>
      <c r="C81" s="10">
        <v>0</v>
      </c>
      <c r="D81" s="22">
        <v>0</v>
      </c>
    </row>
    <row r="82" spans="2:4" s="41" customFormat="1" x14ac:dyDescent="0.2">
      <c r="B82" s="69" t="s">
        <v>7</v>
      </c>
      <c r="C82" s="10">
        <v>0</v>
      </c>
      <c r="D82" s="22">
        <v>0</v>
      </c>
    </row>
    <row r="83" spans="2:4" s="41" customFormat="1" x14ac:dyDescent="0.2">
      <c r="B83" s="69" t="s">
        <v>8</v>
      </c>
      <c r="C83" s="10">
        <v>0</v>
      </c>
      <c r="D83" s="22">
        <v>0</v>
      </c>
    </row>
    <row r="84" spans="2:4" s="41" customFormat="1" x14ac:dyDescent="0.2">
      <c r="B84" s="69" t="s">
        <v>9</v>
      </c>
      <c r="C84" s="10">
        <v>0</v>
      </c>
      <c r="D84" s="22">
        <v>0</v>
      </c>
    </row>
    <row r="85" spans="2:4" s="41" customFormat="1" ht="24" x14ac:dyDescent="0.2">
      <c r="B85" s="69" t="s">
        <v>10</v>
      </c>
      <c r="C85" s="10">
        <v>0</v>
      </c>
      <c r="D85" s="22">
        <v>0</v>
      </c>
    </row>
    <row r="86" spans="2:4" s="41" customFormat="1" ht="24" x14ac:dyDescent="0.2">
      <c r="B86" s="69" t="s">
        <v>11</v>
      </c>
      <c r="C86" s="10">
        <v>0</v>
      </c>
      <c r="D86" s="22">
        <v>0</v>
      </c>
    </row>
    <row r="87" spans="2:4" s="41" customFormat="1" x14ac:dyDescent="0.2">
      <c r="B87" s="69" t="s">
        <v>12</v>
      </c>
    </row>
    <row r="88" spans="2:4" s="41" customFormat="1" x14ac:dyDescent="0.2">
      <c r="B88" s="66" t="s">
        <v>13</v>
      </c>
      <c r="C88" s="67">
        <f>SUM(C89:C104)</f>
        <v>863732.93</v>
      </c>
      <c r="D88" s="68">
        <f>SUM(D89:D104)</f>
        <v>121622.14</v>
      </c>
    </row>
    <row r="89" spans="2:4" s="41" customFormat="1" x14ac:dyDescent="0.2">
      <c r="B89" s="69" t="s">
        <v>14</v>
      </c>
      <c r="C89" s="10"/>
      <c r="D89" s="22"/>
    </row>
    <row r="90" spans="2:4" s="41" customFormat="1" x14ac:dyDescent="0.2">
      <c r="B90" s="69" t="s">
        <v>15</v>
      </c>
      <c r="C90" s="10"/>
      <c r="D90" s="22"/>
    </row>
    <row r="91" spans="2:4" s="41" customFormat="1" x14ac:dyDescent="0.2">
      <c r="B91" s="69" t="s">
        <v>16</v>
      </c>
      <c r="C91" s="10"/>
      <c r="D91" s="22"/>
    </row>
    <row r="92" spans="2:4" s="41" customFormat="1" x14ac:dyDescent="0.2">
      <c r="B92" s="69" t="s">
        <v>17</v>
      </c>
      <c r="C92" s="10">
        <v>0</v>
      </c>
      <c r="D92" s="22">
        <v>0</v>
      </c>
    </row>
    <row r="93" spans="2:4" s="41" customFormat="1" x14ac:dyDescent="0.2">
      <c r="B93" s="69" t="s">
        <v>18</v>
      </c>
      <c r="C93" s="10">
        <v>0</v>
      </c>
      <c r="D93" s="22">
        <v>0</v>
      </c>
    </row>
    <row r="94" spans="2:4" s="41" customFormat="1" x14ac:dyDescent="0.2">
      <c r="B94" s="69" t="s">
        <v>19</v>
      </c>
      <c r="C94" s="10">
        <v>0</v>
      </c>
      <c r="D94" s="22">
        <v>0</v>
      </c>
    </row>
    <row r="95" spans="2:4" s="41" customFormat="1" x14ac:dyDescent="0.2">
      <c r="B95" s="69" t="s">
        <v>20</v>
      </c>
      <c r="C95" s="10">
        <v>0</v>
      </c>
      <c r="D95" s="22">
        <v>0</v>
      </c>
    </row>
    <row r="96" spans="2:4" s="41" customFormat="1" x14ac:dyDescent="0.2">
      <c r="B96" s="69" t="s">
        <v>21</v>
      </c>
      <c r="C96" s="10">
        <v>0</v>
      </c>
      <c r="D96" s="22">
        <v>0</v>
      </c>
    </row>
    <row r="97" spans="2:4" s="41" customFormat="1" x14ac:dyDescent="0.2">
      <c r="B97" s="69" t="s">
        <v>22</v>
      </c>
      <c r="C97" s="10">
        <v>0</v>
      </c>
      <c r="D97" s="22">
        <v>0</v>
      </c>
    </row>
    <row r="98" spans="2:4" s="41" customFormat="1" x14ac:dyDescent="0.2">
      <c r="B98" s="69" t="s">
        <v>23</v>
      </c>
      <c r="C98" s="10">
        <v>0</v>
      </c>
      <c r="D98" s="22">
        <v>0</v>
      </c>
    </row>
    <row r="99" spans="2:4" s="41" customFormat="1" x14ac:dyDescent="0.2">
      <c r="B99" s="69" t="s">
        <v>24</v>
      </c>
      <c r="C99" s="10">
        <v>0</v>
      </c>
      <c r="D99" s="22">
        <v>0</v>
      </c>
    </row>
    <row r="100" spans="2:4" s="41" customFormat="1" x14ac:dyDescent="0.2">
      <c r="B100" s="69" t="s">
        <v>25</v>
      </c>
      <c r="C100" s="10">
        <v>0</v>
      </c>
      <c r="D100" s="22">
        <v>0</v>
      </c>
    </row>
    <row r="101" spans="2:4" s="41" customFormat="1" x14ac:dyDescent="0.2">
      <c r="B101" s="69" t="s">
        <v>46</v>
      </c>
      <c r="C101" s="10">
        <v>0</v>
      </c>
      <c r="D101" s="22">
        <v>0</v>
      </c>
    </row>
    <row r="102" spans="2:4" s="41" customFormat="1" x14ac:dyDescent="0.2">
      <c r="B102" s="69" t="s">
        <v>26</v>
      </c>
      <c r="C102" s="10">
        <v>0</v>
      </c>
      <c r="D102" s="22">
        <v>0</v>
      </c>
    </row>
    <row r="103" spans="2:4" s="41" customFormat="1" x14ac:dyDescent="0.2">
      <c r="B103" s="69" t="s">
        <v>27</v>
      </c>
      <c r="C103" s="10">
        <v>0</v>
      </c>
      <c r="D103" s="22">
        <v>0</v>
      </c>
    </row>
    <row r="104" spans="2:4" s="41" customFormat="1" x14ac:dyDescent="0.2">
      <c r="B104" s="69" t="s">
        <v>28</v>
      </c>
      <c r="C104" s="84">
        <v>863732.93</v>
      </c>
      <c r="D104" s="84">
        <v>121622.14</v>
      </c>
    </row>
    <row r="105" spans="2:4" s="41" customFormat="1" x14ac:dyDescent="0.2">
      <c r="B105" s="70" t="s">
        <v>29</v>
      </c>
      <c r="C105" s="71">
        <f>C77-C88</f>
        <v>863732.93</v>
      </c>
      <c r="D105" s="72">
        <f>SUM(D77-D88)</f>
        <v>121622.14</v>
      </c>
    </row>
    <row r="106" spans="2:4" s="41" customFormat="1" x14ac:dyDescent="0.2">
      <c r="B106" s="60"/>
      <c r="C106" s="61"/>
      <c r="D106" s="62"/>
    </row>
    <row r="107" spans="2:4" s="41" customFormat="1" x14ac:dyDescent="0.2">
      <c r="B107" s="63" t="s">
        <v>47</v>
      </c>
      <c r="C107" s="64"/>
      <c r="D107" s="65"/>
    </row>
    <row r="108" spans="2:4" s="41" customFormat="1" x14ac:dyDescent="0.2">
      <c r="B108" s="66" t="s">
        <v>2</v>
      </c>
      <c r="C108" s="73">
        <f>SUM(C109:C111)</f>
        <v>0</v>
      </c>
      <c r="D108" s="74">
        <f>SUM(D109:D111)</f>
        <v>0</v>
      </c>
    </row>
    <row r="109" spans="2:4" s="41" customFormat="1" x14ac:dyDescent="0.2">
      <c r="B109" s="75" t="s">
        <v>30</v>
      </c>
      <c r="C109" s="11">
        <v>0</v>
      </c>
      <c r="D109" s="27">
        <v>0</v>
      </c>
    </row>
    <row r="110" spans="2:4" s="41" customFormat="1" x14ac:dyDescent="0.2">
      <c r="B110" s="75" t="s">
        <v>32</v>
      </c>
      <c r="C110" s="11">
        <v>0</v>
      </c>
      <c r="D110" s="27">
        <v>0</v>
      </c>
    </row>
    <row r="111" spans="2:4" s="41" customFormat="1" x14ac:dyDescent="0.2">
      <c r="B111" s="75" t="s">
        <v>33</v>
      </c>
      <c r="C111" s="11">
        <v>0</v>
      </c>
      <c r="D111" s="27">
        <v>0</v>
      </c>
    </row>
    <row r="112" spans="2:4" s="41" customFormat="1" x14ac:dyDescent="0.2">
      <c r="B112" s="66" t="s">
        <v>13</v>
      </c>
      <c r="C112" s="73">
        <f>SUM(C113:C115)</f>
        <v>0</v>
      </c>
      <c r="D112" s="74">
        <f>SUM(D113:D115)</f>
        <v>0</v>
      </c>
    </row>
    <row r="113" spans="2:4" s="41" customFormat="1" x14ac:dyDescent="0.2">
      <c r="B113" s="75" t="s">
        <v>30</v>
      </c>
      <c r="C113" s="11"/>
      <c r="D113" s="27"/>
    </row>
    <row r="114" spans="2:4" s="41" customFormat="1" x14ac:dyDescent="0.2">
      <c r="B114" s="75" t="s">
        <v>32</v>
      </c>
      <c r="C114" s="11"/>
      <c r="D114" s="27"/>
    </row>
    <row r="115" spans="2:4" s="41" customFormat="1" x14ac:dyDescent="0.2">
      <c r="B115" s="75" t="s">
        <v>34</v>
      </c>
      <c r="C115" s="11">
        <v>0</v>
      </c>
      <c r="D115" s="27">
        <v>0</v>
      </c>
    </row>
    <row r="116" spans="2:4" s="41" customFormat="1" x14ac:dyDescent="0.2">
      <c r="B116" s="70" t="s">
        <v>35</v>
      </c>
      <c r="C116" s="73">
        <f>C108-C112</f>
        <v>0</v>
      </c>
      <c r="D116" s="74">
        <f>D108-D112</f>
        <v>0</v>
      </c>
    </row>
    <row r="117" spans="2:4" s="41" customFormat="1" x14ac:dyDescent="0.2">
      <c r="B117" s="60"/>
      <c r="C117" s="61"/>
      <c r="D117" s="62"/>
    </row>
    <row r="118" spans="2:4" s="41" customFormat="1" x14ac:dyDescent="0.2">
      <c r="B118" s="63" t="s">
        <v>36</v>
      </c>
      <c r="C118" s="64"/>
      <c r="D118" s="65"/>
    </row>
    <row r="119" spans="2:4" s="41" customFormat="1" x14ac:dyDescent="0.2">
      <c r="B119" s="66" t="s">
        <v>2</v>
      </c>
      <c r="C119" s="13">
        <f>SUM(C120+C123)</f>
        <v>0</v>
      </c>
      <c r="D119" s="34">
        <f>SUM(D120+D123)</f>
        <v>0</v>
      </c>
    </row>
    <row r="120" spans="2:4" s="41" customFormat="1" x14ac:dyDescent="0.2">
      <c r="B120" s="75" t="s">
        <v>37</v>
      </c>
      <c r="C120" s="12">
        <f>SUM(C121+C122)</f>
        <v>0</v>
      </c>
      <c r="D120" s="31">
        <f>SUM(D121+D122)</f>
        <v>0</v>
      </c>
    </row>
    <row r="121" spans="2:4" s="41" customFormat="1" x14ac:dyDescent="0.2">
      <c r="B121" s="76" t="s">
        <v>38</v>
      </c>
      <c r="C121" s="12">
        <v>0</v>
      </c>
      <c r="D121" s="31">
        <v>0</v>
      </c>
    </row>
    <row r="122" spans="2:4" s="41" customFormat="1" x14ac:dyDescent="0.2">
      <c r="B122" s="76" t="s">
        <v>39</v>
      </c>
      <c r="C122" s="10">
        <v>0</v>
      </c>
      <c r="D122" s="22">
        <v>0</v>
      </c>
    </row>
    <row r="123" spans="2:4" s="41" customFormat="1" x14ac:dyDescent="0.2">
      <c r="B123" s="75" t="s">
        <v>40</v>
      </c>
      <c r="C123" s="10">
        <v>0</v>
      </c>
      <c r="D123" s="22">
        <v>0</v>
      </c>
    </row>
    <row r="124" spans="2:4" s="41" customFormat="1" x14ac:dyDescent="0.2">
      <c r="B124" s="66" t="s">
        <v>13</v>
      </c>
      <c r="C124" s="67">
        <f>SUM(C125+C128)</f>
        <v>0</v>
      </c>
      <c r="D124" s="68">
        <f>SUM(D125+D128)</f>
        <v>0</v>
      </c>
    </row>
    <row r="125" spans="2:4" s="41" customFormat="1" x14ac:dyDescent="0.2">
      <c r="B125" s="75" t="s">
        <v>41</v>
      </c>
      <c r="C125" s="77">
        <f>SUM(C126+C127)</f>
        <v>0</v>
      </c>
      <c r="D125" s="78">
        <f>SUM(D126+D127)</f>
        <v>0</v>
      </c>
    </row>
    <row r="126" spans="2:4" s="41" customFormat="1" x14ac:dyDescent="0.2">
      <c r="B126" s="76" t="s">
        <v>38</v>
      </c>
      <c r="C126" s="12">
        <v>0</v>
      </c>
      <c r="D126" s="31">
        <v>0</v>
      </c>
    </row>
    <row r="127" spans="2:4" s="41" customFormat="1" x14ac:dyDescent="0.2">
      <c r="B127" s="76" t="s">
        <v>39</v>
      </c>
      <c r="C127" s="12">
        <v>0</v>
      </c>
      <c r="D127" s="31">
        <v>0</v>
      </c>
    </row>
    <row r="128" spans="2:4" s="41" customFormat="1" x14ac:dyDescent="0.2">
      <c r="B128" s="75" t="s">
        <v>42</v>
      </c>
      <c r="C128" s="12">
        <v>0</v>
      </c>
      <c r="D128" s="31">
        <v>0</v>
      </c>
    </row>
    <row r="129" spans="2:4" s="41" customFormat="1" x14ac:dyDescent="0.2">
      <c r="B129" s="70" t="s">
        <v>43</v>
      </c>
      <c r="C129" s="13">
        <f>C119-C124</f>
        <v>0</v>
      </c>
      <c r="D129" s="34">
        <f>D119-D124</f>
        <v>0</v>
      </c>
    </row>
    <row r="130" spans="2:4" s="41" customFormat="1" x14ac:dyDescent="0.2">
      <c r="B130" s="60"/>
      <c r="C130" s="61"/>
      <c r="D130" s="62"/>
    </row>
    <row r="131" spans="2:4" s="41" customFormat="1" x14ac:dyDescent="0.2">
      <c r="B131" s="70" t="s">
        <v>48</v>
      </c>
      <c r="C131" s="71">
        <f>SUM(C129,C116,C105)</f>
        <v>863732.93</v>
      </c>
      <c r="D131" s="79">
        <f>SUM(D129,D116,D105)</f>
        <v>121622.14</v>
      </c>
    </row>
    <row r="132" spans="2:4" s="41" customFormat="1" x14ac:dyDescent="0.2">
      <c r="B132" s="60"/>
      <c r="C132" s="61"/>
      <c r="D132" s="62"/>
    </row>
    <row r="133" spans="2:4" s="41" customFormat="1" x14ac:dyDescent="0.2">
      <c r="B133" s="70" t="s">
        <v>44</v>
      </c>
      <c r="C133" s="13">
        <v>873055.08</v>
      </c>
      <c r="D133" s="34">
        <v>994677.22</v>
      </c>
    </row>
    <row r="134" spans="2:4" s="41" customFormat="1" x14ac:dyDescent="0.2">
      <c r="B134" s="80" t="s">
        <v>45</v>
      </c>
      <c r="C134" s="13">
        <v>9322.1499999999069</v>
      </c>
      <c r="D134" s="34">
        <v>873055.08</v>
      </c>
    </row>
    <row r="135" spans="2:4" s="41" customFormat="1" ht="12.75" thickBot="1" x14ac:dyDescent="0.25">
      <c r="B135" s="81"/>
      <c r="C135" s="82"/>
      <c r="D135" s="83"/>
    </row>
    <row r="136" spans="2:4" s="41" customFormat="1" ht="87" customHeight="1" x14ac:dyDescent="0.2">
      <c r="B136" s="39"/>
      <c r="C136" s="39"/>
      <c r="D136" s="39"/>
    </row>
    <row r="137" spans="2:4" s="41" customFormat="1" x14ac:dyDescent="0.2">
      <c r="B137" s="42" t="s">
        <v>51</v>
      </c>
      <c r="C137" s="39"/>
      <c r="D137" s="42" t="s">
        <v>53</v>
      </c>
    </row>
    <row r="138" spans="2:4" s="41" customFormat="1" x14ac:dyDescent="0.2">
      <c r="B138" s="43" t="s">
        <v>52</v>
      </c>
      <c r="C138" s="39"/>
      <c r="D138" s="43" t="s">
        <v>54</v>
      </c>
    </row>
    <row r="139" spans="2:4" s="41" customFormat="1" x14ac:dyDescent="0.2">
      <c r="B139" s="39"/>
      <c r="C139" s="39"/>
      <c r="D139" s="39"/>
    </row>
    <row r="140" spans="2:4" s="41" customFormat="1" x14ac:dyDescent="0.2"/>
    <row r="141" spans="2:4" s="41" customFormat="1" x14ac:dyDescent="0.2"/>
    <row r="142" spans="2:4" s="41" customFormat="1" x14ac:dyDescent="0.2"/>
    <row r="143" spans="2:4" s="41" customFormat="1" x14ac:dyDescent="0.2"/>
    <row r="144" spans="2: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18">
    <mergeCell ref="B117:D117"/>
    <mergeCell ref="B130:D130"/>
    <mergeCell ref="B132:D132"/>
    <mergeCell ref="B135:D135"/>
    <mergeCell ref="B71:D71"/>
    <mergeCell ref="B72:D72"/>
    <mergeCell ref="B73:D73"/>
    <mergeCell ref="B75:D75"/>
    <mergeCell ref="B106:D106"/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2019-12-03T19:09:42Z</dcterms:created>
  <dcterms:modified xsi:type="dcterms:W3CDTF">2021-04-13T16:16:52Z</dcterms:modified>
</cp:coreProperties>
</file>