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2021\1er TRIMESTRE\1_Formatos 1er IFT 2021 - Sector Paraestatal Municipal SCG\"/>
    </mc:Choice>
  </mc:AlternateContent>
  <xr:revisionPtr revIDLastSave="0" documentId="13_ncr:1_{0519DC99-A8D9-4F25-B658-B211DAA19C1F}" xr6:coauthVersionLast="46" xr6:coauthVersionMax="46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0730" windowHeight="1116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G87" i="1"/>
  <c r="F86" i="1"/>
  <c r="G84" i="1"/>
  <c r="G83" i="1"/>
  <c r="G82" i="1"/>
  <c r="G81" i="1"/>
  <c r="G80" i="1"/>
  <c r="E79" i="1"/>
  <c r="D79" i="1"/>
  <c r="G77" i="1"/>
  <c r="G76" i="1"/>
  <c r="G75" i="1"/>
  <c r="C74" i="1"/>
  <c r="G74" i="1" s="1"/>
  <c r="G70" i="1"/>
  <c r="G69" i="1"/>
  <c r="F68" i="1"/>
  <c r="F72" i="1" s="1"/>
  <c r="G66" i="1"/>
  <c r="G65" i="1"/>
  <c r="G64" i="1"/>
  <c r="G63" i="1"/>
  <c r="G62" i="1"/>
  <c r="E61" i="1"/>
  <c r="E72" i="1" s="1"/>
  <c r="D61" i="1"/>
  <c r="D72" i="1" s="1"/>
  <c r="G59" i="1"/>
  <c r="G58" i="1"/>
  <c r="G57" i="1"/>
  <c r="C56" i="1"/>
  <c r="G56" i="1" s="1"/>
  <c r="C72" i="1" l="1"/>
  <c r="C90" i="1" s="1"/>
  <c r="G79" i="1"/>
  <c r="D90" i="1"/>
  <c r="E90" i="1"/>
  <c r="F90" i="1"/>
  <c r="G68" i="1"/>
  <c r="G61" i="1"/>
  <c r="G86" i="1"/>
  <c r="G39" i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F41" i="1" l="1"/>
  <c r="G72" i="1"/>
  <c r="G90" i="1"/>
  <c r="G30" i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<sst xmlns="http://schemas.openxmlformats.org/spreadsheetml/2006/main" count="83" uniqueCount="33">
  <si>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</si>
  <si>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</si>
  <si>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</si>
  <si>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</si>
  <si>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</si>
  <si>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</si>
  <si>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</si>
  <si>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</si>
  <si>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</si>
  <si>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</si>
  <si>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</si>
  <si>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</si>
  <si>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</si>
  <si>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</si>
  <si>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</si>
  <si>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</si>
  <si>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</si>
  <si>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</si>
  <si>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2020</t>
  </si>
  <si>
    <t>Hacienda Pública / Patrimonio Contribuido Neto 2020</t>
  </si>
  <si>
    <t>Hacienda Pública / Patrimonio Generado Neto 2020</t>
  </si>
  <si>
    <t>Exceso o Insuficiencia en la Actualización de la Hacienda Pública / Patrimonio Neto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</si>
  <si>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</si>
  <si>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</si>
  <si>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 / Patrimonio Neto 2021</t>
  </si>
  <si>
    <t>Hacienda Pública / Patrimonio Neto Final 2021</t>
  </si>
  <si>
    <t>Dr. Luis Carlos Tarín Villamar</t>
  </si>
  <si>
    <t xml:space="preserve">Director </t>
  </si>
  <si>
    <t>C.P. Silvia Guadalupe Valdez Gomez</t>
  </si>
  <si>
    <t>Subdirectora Administrativa</t>
  </si>
  <si>
    <t>Instituto Municipal de Pensiones</t>
  </si>
  <si>
    <t>Del 01 de enero al 31 de marzo de 2021 y del 01 de enero al 31 de diciembre de 2020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</si>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</sst>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 applyProtection="1"/>
    <xf numFmtId="0" fontId="6" fillId="0" borderId="0" xfId="0" applyFont="1" applyProtection="1"/>
    <xf numFmtId="0" fontId="3" fillId="0" borderId="0" xfId="0" applyFont="1" applyProtection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165" fontId="7" fillId="0" borderId="0" xfId="0" applyNumberFormat="1" applyFont="1" applyAlignment="1" applyProtection="1">
      <alignment horizontal="right" vertical="top"/>
      <protection locked="0"/>
    </xf>
    <xf numFmtId="0" fontId="7" fillId="4" borderId="25" xfId="0" applyFont="1" applyFill="1" applyBorder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64" fontId="3" fillId="0" borderId="18" xfId="1" applyNumberFormat="1" applyFont="1" applyFill="1" applyBorder="1" applyAlignment="1" applyProtection="1">
      <alignment vertical="center" wrapText="1"/>
      <protection locked="0"/>
    </xf>
    <xf numFmtId="164" fontId="3" fillId="0" borderId="22" xfId="1" applyNumberFormat="1" applyFont="1" applyFill="1" applyBorder="1" applyAlignment="1" applyProtection="1">
      <alignment vertical="center" wrapText="1"/>
      <protection locked="0"/>
    </xf>
    <xf numFmtId="164" fontId="3" fillId="0" borderId="10" xfId="1" applyNumberFormat="1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164" fontId="2" fillId="0" borderId="19" xfId="1" applyNumberFormat="1" applyFont="1" applyFill="1" applyBorder="1" applyAlignment="1" applyProtection="1">
      <alignment vertical="center" wrapText="1"/>
      <protection locked="0"/>
    </xf>
    <xf numFmtId="164" fontId="2" fillId="3" borderId="19" xfId="1" applyNumberFormat="1" applyFont="1" applyFill="1" applyBorder="1" applyAlignment="1" applyProtection="1">
      <alignment vertical="center" wrapText="1"/>
      <protection locked="0"/>
    </xf>
    <xf numFmtId="164" fontId="2" fillId="3" borderId="23" xfId="1" applyNumberFormat="1" applyFont="1" applyFill="1" applyBorder="1" applyAlignment="1" applyProtection="1">
      <alignment vertical="center" wrapText="1"/>
      <protection locked="0"/>
    </xf>
    <xf numFmtId="164" fontId="2" fillId="0" borderId="8" xfId="1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164" fontId="3" fillId="3" borderId="19" xfId="1" applyNumberFormat="1" applyFont="1" applyFill="1" applyBorder="1" applyAlignment="1" applyProtection="1">
      <alignment vertical="center" wrapText="1"/>
      <protection locked="0"/>
    </xf>
    <xf numFmtId="164" fontId="3" fillId="3" borderId="23" xfId="1" applyNumberFormat="1" applyFont="1" applyFill="1" applyBorder="1" applyAlignment="1" applyProtection="1">
      <alignment vertical="center" wrapText="1"/>
      <protection locked="0"/>
    </xf>
    <xf numFmtId="164" fontId="3" fillId="0" borderId="8" xfId="1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164" fontId="2" fillId="0" borderId="23" xfId="1" applyNumberFormat="1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  <protection locked="0"/>
    </xf>
    <xf numFmtId="164" fontId="2" fillId="0" borderId="12" xfId="1" applyNumberFormat="1" applyFont="1" applyFill="1" applyBorder="1" applyAlignment="1" applyProtection="1">
      <alignment vertical="center" wrapText="1"/>
      <protection locked="0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7" fillId="4" borderId="2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1297781</xdr:colOff>
      <xdr:row>42</xdr:row>
      <xdr:rowOff>47626</xdr:rowOff>
    </xdr:from>
    <xdr:to>
      <xdr:col>3</xdr:col>
      <xdr:colOff>457200</xdr:colOff>
      <xdr:row>42</xdr:row>
      <xdr:rowOff>1038226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8493A03-EB44-43E8-BDBE-9E7EDAC63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719" y="8810626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1295400</xdr:colOff>
      <xdr:row>42</xdr:row>
      <xdr:rowOff>283369</xdr:rowOff>
    </xdr:from>
    <xdr:to>
      <xdr:col>6</xdr:col>
      <xdr:colOff>731043</xdr:colOff>
      <xdr:row>42</xdr:row>
      <xdr:rowOff>940594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48604AE1-F853-49FE-85DD-FE923F1F9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10356056" y="9046369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1297781</xdr:colOff>
      <xdr:row>90</xdr:row>
      <xdr:rowOff>71439</xdr:rowOff>
    </xdr:from>
    <xdr:ext cx="1076325" cy="990600"/>
    <xdr:pic>
      <xdr:nvPicPr>
        <xdr:cNvPr id="4" name="1 Imagen">
          <a:extLst>
            <a:ext uri="{FF2B5EF4-FFF2-40B4-BE49-F238E27FC236}">
              <a16:creationId xmlns:a16="http://schemas.microsoft.com/office/drawing/2014/main" id="{19AE8467-7040-4FE8-95BA-AF9EAA364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719" y="20216814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1223962</xdr:colOff>
      <xdr:row>91</xdr:row>
      <xdr:rowOff>92869</xdr:rowOff>
    </xdr:from>
    <xdr:ext cx="1352550" cy="657225"/>
    <xdr:pic>
      <xdr:nvPicPr>
        <xdr:cNvPr id="5" name="3 Imagen">
          <a:extLst>
            <a:ext uri="{FF2B5EF4-FFF2-40B4-BE49-F238E27FC236}">
              <a16:creationId xmlns:a16="http://schemas.microsoft.com/office/drawing/2014/main" id="{42855308-2544-45AC-8BF9-E0DDAAD54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10284618" y="20416838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A1:H109"/>
  <sheetViews>
    <sheetView tabSelected="1" topLeftCell="A35" zoomScale="80" zoomScaleNormal="80" workbookViewId="0">
      <selection activeCell="C97" sqref="C97"/>
    </sheetView>
  </sheetViews>
  <sheetFormatPr baseColWidth="10" defaultColWidth="11.5703125" defaultRowHeight="14.25" x14ac:dyDescent="0.2"/>
  <cols>
    <col min="1" max="1" width="2.7109375" style="29" customWidth="1"/>
    <col min="2" max="2" width="47" style="29" customWidth="1"/>
    <col min="3" max="7" width="28.7109375" style="29" customWidth="1"/>
    <col min="8" max="16384" width="11.5703125" style="29"/>
  </cols>
  <sheetData>
    <row r="1" spans="2:8" ht="15" thickBot="1" x14ac:dyDescent="0.25">
      <c r="H1" s="30" t="s">
        <v>0</v>
      </c>
    </row>
    <row r="2" spans="2:8" x14ac:dyDescent="0.2">
      <c r="B2" s="62" t="s">
        <v>30</v>
      </c>
      <c r="C2" s="63"/>
      <c r="D2" s="63"/>
      <c r="E2" s="63"/>
      <c r="F2" s="63"/>
      <c r="G2" s="64"/>
    </row>
    <row r="3" spans="2:8" x14ac:dyDescent="0.2">
      <c r="B3" s="72" t="s">
        <v>1</v>
      </c>
      <c r="C3" s="73"/>
      <c r="D3" s="73"/>
      <c r="E3" s="73"/>
      <c r="F3" s="73"/>
      <c r="G3" s="74"/>
    </row>
    <row r="4" spans="2:8" ht="15" thickBot="1" x14ac:dyDescent="0.25">
      <c r="B4" s="68" t="s">
        <v>31</v>
      </c>
      <c r="C4" s="69"/>
      <c r="D4" s="69"/>
      <c r="E4" s="69"/>
      <c r="F4" s="69"/>
      <c r="G4" s="70"/>
    </row>
    <row r="5" spans="2:8" ht="36.75" thickBot="1" x14ac:dyDescent="0.25">
      <c r="B5" s="11" t="s">
        <v>2</v>
      </c>
      <c r="C5" s="13" t="s">
        <v>3</v>
      </c>
      <c r="D5" s="13" t="s">
        <v>4</v>
      </c>
      <c r="E5" s="21" t="s">
        <v>5</v>
      </c>
      <c r="F5" s="13" t="s">
        <v>6</v>
      </c>
      <c r="G5" s="12" t="s">
        <v>7</v>
      </c>
    </row>
    <row r="6" spans="2:8" x14ac:dyDescent="0.2">
      <c r="B6" s="2"/>
      <c r="C6" s="14"/>
      <c r="D6" s="14"/>
      <c r="E6" s="22"/>
      <c r="F6" s="14"/>
      <c r="G6" s="3"/>
    </row>
    <row r="7" spans="2:8" ht="24.75" customHeight="1" x14ac:dyDescent="0.2">
      <c r="B7" s="4" t="s">
        <v>19</v>
      </c>
      <c r="C7" s="18">
        <f>SUM(C8,C9,C10)</f>
        <v>50000000</v>
      </c>
      <c r="D7" s="15"/>
      <c r="E7" s="23"/>
      <c r="F7" s="15"/>
      <c r="G7" s="5">
        <f>SUM(C7:F7)</f>
        <v>50000000</v>
      </c>
    </row>
    <row r="8" spans="2:8" x14ac:dyDescent="0.2">
      <c r="B8" s="6" t="s">
        <v>8</v>
      </c>
      <c r="C8" s="19">
        <v>0</v>
      </c>
      <c r="D8" s="16"/>
      <c r="E8" s="24"/>
      <c r="F8" s="16"/>
      <c r="G8" s="7">
        <f>SUM(C8:F8)</f>
        <v>0</v>
      </c>
    </row>
    <row r="9" spans="2:8" x14ac:dyDescent="0.2">
      <c r="B9" s="6" t="s">
        <v>9</v>
      </c>
      <c r="C9" s="35">
        <v>50000000</v>
      </c>
      <c r="D9" s="16"/>
      <c r="E9" s="24"/>
      <c r="F9" s="16"/>
      <c r="G9" s="7">
        <f>SUM(C9:F9)</f>
        <v>50000000</v>
      </c>
    </row>
    <row r="10" spans="2:8" x14ac:dyDescent="0.2">
      <c r="B10" s="6" t="s">
        <v>10</v>
      </c>
      <c r="C10" s="19">
        <v>0</v>
      </c>
      <c r="D10" s="16"/>
      <c r="E10" s="24"/>
      <c r="F10" s="16"/>
      <c r="G10" s="7">
        <f>SUM(C10:F10)</f>
        <v>0</v>
      </c>
    </row>
    <row r="11" spans="2:8" x14ac:dyDescent="0.2">
      <c r="B11" s="8"/>
      <c r="C11" s="17"/>
      <c r="D11" s="17"/>
      <c r="E11" s="25"/>
      <c r="F11" s="17"/>
      <c r="G11" s="7"/>
    </row>
    <row r="12" spans="2:8" ht="25.5" customHeight="1" x14ac:dyDescent="0.2">
      <c r="B12" s="4" t="s">
        <v>20</v>
      </c>
      <c r="C12" s="15"/>
      <c r="D12" s="18">
        <f>SUM(D14,D15,D16,D17,)</f>
        <v>-30029899.100000001</v>
      </c>
      <c r="E12" s="26">
        <f>SUM(E13)</f>
        <v>82795.429999999993</v>
      </c>
      <c r="F12" s="15"/>
      <c r="G12" s="5">
        <f>SUM(C12:F12)</f>
        <v>-29947103.670000002</v>
      </c>
    </row>
    <row r="13" spans="2:8" x14ac:dyDescent="0.2">
      <c r="B13" s="6" t="s">
        <v>11</v>
      </c>
      <c r="C13" s="16"/>
      <c r="D13" s="16"/>
      <c r="E13" s="27">
        <v>82795.429999999993</v>
      </c>
      <c r="F13" s="16"/>
      <c r="G13" s="7">
        <f>SUM(C13:F13)</f>
        <v>82795.429999999993</v>
      </c>
    </row>
    <row r="14" spans="2:8" x14ac:dyDescent="0.2">
      <c r="B14" s="6" t="s">
        <v>12</v>
      </c>
      <c r="C14" s="16"/>
      <c r="D14" s="19">
        <v>-15271554.140000001</v>
      </c>
      <c r="E14" s="24"/>
      <c r="F14" s="16"/>
      <c r="G14" s="7">
        <f>SUM(C14:F14)</f>
        <v>-15271554.140000001</v>
      </c>
    </row>
    <row r="15" spans="2:8" x14ac:dyDescent="0.2">
      <c r="B15" s="6" t="s">
        <v>13</v>
      </c>
      <c r="C15" s="16"/>
      <c r="D15" s="19">
        <v>0</v>
      </c>
      <c r="E15" s="24"/>
      <c r="F15" s="16"/>
      <c r="G15" s="7">
        <f>D15</f>
        <v>0</v>
      </c>
    </row>
    <row r="16" spans="2:8" x14ac:dyDescent="0.2">
      <c r="B16" s="6" t="s">
        <v>14</v>
      </c>
      <c r="C16" s="16"/>
      <c r="D16" s="19">
        <v>0</v>
      </c>
      <c r="E16" s="24"/>
      <c r="F16" s="16"/>
      <c r="G16" s="7">
        <f>D16</f>
        <v>0</v>
      </c>
    </row>
    <row r="17" spans="2:7" x14ac:dyDescent="0.2">
      <c r="B17" s="6" t="s">
        <v>15</v>
      </c>
      <c r="C17" s="16"/>
      <c r="D17" s="19">
        <v>-14758344.960000001</v>
      </c>
      <c r="E17" s="24"/>
      <c r="F17" s="16"/>
      <c r="G17" s="7">
        <f>D17</f>
        <v>-14758344.960000001</v>
      </c>
    </row>
    <row r="18" spans="2:7" x14ac:dyDescent="0.2">
      <c r="B18" s="6"/>
      <c r="C18" s="17"/>
      <c r="D18" s="17"/>
      <c r="E18" s="25"/>
      <c r="F18" s="17"/>
      <c r="G18" s="7"/>
    </row>
    <row r="19" spans="2:7" ht="24" x14ac:dyDescent="0.2">
      <c r="B19" s="4" t="s">
        <v>21</v>
      </c>
      <c r="C19" s="16"/>
      <c r="D19" s="16"/>
      <c r="E19" s="24"/>
      <c r="F19" s="18">
        <f>SUM(F20,F21,)</f>
        <v>0</v>
      </c>
      <c r="G19" s="5">
        <f>F19</f>
        <v>0</v>
      </c>
    </row>
    <row r="20" spans="2:7" x14ac:dyDescent="0.2">
      <c r="B20" s="6" t="s">
        <v>16</v>
      </c>
      <c r="C20" s="16"/>
      <c r="D20" s="16"/>
      <c r="E20" s="24"/>
      <c r="F20" s="19">
        <v>0</v>
      </c>
      <c r="G20" s="7">
        <f>F20</f>
        <v>0</v>
      </c>
    </row>
    <row r="21" spans="2:7" x14ac:dyDescent="0.2">
      <c r="B21" s="6" t="s">
        <v>17</v>
      </c>
      <c r="C21" s="16"/>
      <c r="D21" s="16"/>
      <c r="E21" s="24"/>
      <c r="F21" s="19">
        <v>0</v>
      </c>
      <c r="G21" s="7">
        <f>F21</f>
        <v>0</v>
      </c>
    </row>
    <row r="22" spans="2:7" x14ac:dyDescent="0.2">
      <c r="B22" s="8"/>
      <c r="C22" s="17"/>
      <c r="D22" s="17"/>
      <c r="E22" s="25"/>
      <c r="F22" s="17"/>
      <c r="G22" s="7"/>
    </row>
    <row r="23" spans="2:7" x14ac:dyDescent="0.2">
      <c r="B23" s="4" t="s">
        <v>18</v>
      </c>
      <c r="C23" s="18">
        <f>SUM(C7)</f>
        <v>50000000</v>
      </c>
      <c r="D23" s="18">
        <f>SUM(D12)</f>
        <v>-30029899.100000001</v>
      </c>
      <c r="E23" s="26">
        <f>E12</f>
        <v>82795.429999999993</v>
      </c>
      <c r="F23" s="18">
        <f>SUM(F19)</f>
        <v>0</v>
      </c>
      <c r="G23" s="5">
        <f>SUM(C23:F23)</f>
        <v>20052896.329999998</v>
      </c>
    </row>
    <row r="24" spans="2:7" x14ac:dyDescent="0.2">
      <c r="B24" s="8"/>
      <c r="C24" s="18"/>
      <c r="D24" s="17"/>
      <c r="E24" s="25"/>
      <c r="F24" s="17"/>
      <c r="G24" s="7"/>
    </row>
    <row r="25" spans="2:7" ht="24" x14ac:dyDescent="0.2">
      <c r="B25" s="4" t="s">
        <v>22</v>
      </c>
      <c r="C25" s="18">
        <f>SUM(C26:C28)</f>
        <v>0</v>
      </c>
      <c r="D25" s="15"/>
      <c r="E25" s="23"/>
      <c r="F25" s="15"/>
      <c r="G25" s="5">
        <f>C25</f>
        <v>0</v>
      </c>
    </row>
    <row r="26" spans="2:7" x14ac:dyDescent="0.2">
      <c r="B26" s="6" t="s">
        <v>8</v>
      </c>
      <c r="C26" s="19">
        <v>0</v>
      </c>
      <c r="D26" s="16"/>
      <c r="E26" s="24"/>
      <c r="F26" s="16"/>
      <c r="G26" s="7">
        <f>C26</f>
        <v>0</v>
      </c>
    </row>
    <row r="27" spans="2:7" x14ac:dyDescent="0.2">
      <c r="B27" s="6" t="s">
        <v>9</v>
      </c>
      <c r="C27" s="19">
        <v>0</v>
      </c>
      <c r="D27" s="16"/>
      <c r="E27" s="24"/>
      <c r="F27" s="16"/>
      <c r="G27" s="7">
        <f>C27</f>
        <v>0</v>
      </c>
    </row>
    <row r="28" spans="2:7" x14ac:dyDescent="0.2">
      <c r="B28" s="6" t="s">
        <v>10</v>
      </c>
      <c r="C28" s="19">
        <v>0</v>
      </c>
      <c r="D28" s="16"/>
      <c r="E28" s="24"/>
      <c r="F28" s="16"/>
      <c r="G28" s="7">
        <f>C28</f>
        <v>0</v>
      </c>
    </row>
    <row r="29" spans="2:7" x14ac:dyDescent="0.2">
      <c r="B29" s="8"/>
      <c r="C29" s="17"/>
      <c r="D29" s="17"/>
      <c r="E29" s="25"/>
      <c r="F29" s="17"/>
      <c r="G29" s="7"/>
    </row>
    <row r="30" spans="2:7" ht="24" x14ac:dyDescent="0.2">
      <c r="B30" s="4" t="s">
        <v>23</v>
      </c>
      <c r="C30" s="15"/>
      <c r="D30" s="18">
        <f>D32</f>
        <v>82795.429999999993</v>
      </c>
      <c r="E30" s="26">
        <f>SUM(E31:E35)</f>
        <v>-27734902.460000001</v>
      </c>
      <c r="F30" s="15"/>
      <c r="G30" s="5">
        <f>SUM(D30:E30)</f>
        <v>-27652107.030000001</v>
      </c>
    </row>
    <row r="31" spans="2:7" x14ac:dyDescent="0.2">
      <c r="B31" s="6" t="s">
        <v>11</v>
      </c>
      <c r="C31" s="16"/>
      <c r="D31" s="16"/>
      <c r="E31" s="27">
        <v>-27652107.030000001</v>
      </c>
      <c r="F31" s="16"/>
      <c r="G31" s="7">
        <f>SUM(E31)</f>
        <v>-27652107.030000001</v>
      </c>
    </row>
    <row r="32" spans="2:7" x14ac:dyDescent="0.2">
      <c r="B32" s="6" t="s">
        <v>12</v>
      </c>
      <c r="C32" s="16"/>
      <c r="D32" s="35">
        <v>82795.429999999993</v>
      </c>
      <c r="E32" s="27">
        <v>-82795.429999999993</v>
      </c>
      <c r="F32" s="16"/>
      <c r="G32" s="7">
        <f>SUM(D32:E32)</f>
        <v>0</v>
      </c>
    </row>
    <row r="33" spans="1:7" x14ac:dyDescent="0.2">
      <c r="B33" s="6" t="s">
        <v>13</v>
      </c>
      <c r="C33" s="16"/>
      <c r="D33" s="16"/>
      <c r="E33" s="27">
        <v>0</v>
      </c>
      <c r="F33" s="16"/>
      <c r="G33" s="7">
        <f>E33</f>
        <v>0</v>
      </c>
    </row>
    <row r="34" spans="1:7" x14ac:dyDescent="0.2">
      <c r="B34" s="6" t="s">
        <v>14</v>
      </c>
      <c r="C34" s="16"/>
      <c r="D34" s="16"/>
      <c r="E34" s="27">
        <v>0</v>
      </c>
      <c r="F34" s="16"/>
      <c r="G34" s="7">
        <f>E34</f>
        <v>0</v>
      </c>
    </row>
    <row r="35" spans="1:7" x14ac:dyDescent="0.2">
      <c r="B35" s="6" t="s">
        <v>15</v>
      </c>
      <c r="C35" s="16"/>
      <c r="D35" s="16"/>
      <c r="E35" s="27">
        <v>0</v>
      </c>
      <c r="F35" s="16"/>
      <c r="G35" s="7">
        <f>E35</f>
        <v>0</v>
      </c>
    </row>
    <row r="36" spans="1:7" x14ac:dyDescent="0.2">
      <c r="B36" s="6"/>
      <c r="C36" s="17"/>
      <c r="D36" s="17"/>
      <c r="E36" s="25"/>
      <c r="F36" s="17"/>
      <c r="G36" s="7"/>
    </row>
    <row r="37" spans="1:7" ht="36" x14ac:dyDescent="0.2">
      <c r="B37" s="4" t="s">
        <v>24</v>
      </c>
      <c r="C37" s="16"/>
      <c r="D37" s="16"/>
      <c r="E37" s="24"/>
      <c r="F37" s="18">
        <f>SUM(F38:F39)</f>
        <v>0</v>
      </c>
      <c r="G37" s="5">
        <f>F37</f>
        <v>0</v>
      </c>
    </row>
    <row r="38" spans="1:7" x14ac:dyDescent="0.2">
      <c r="B38" s="6" t="s">
        <v>16</v>
      </c>
      <c r="C38" s="16"/>
      <c r="D38" s="16"/>
      <c r="E38" s="24"/>
      <c r="F38" s="19">
        <v>0</v>
      </c>
      <c r="G38" s="7">
        <f>F38</f>
        <v>0</v>
      </c>
    </row>
    <row r="39" spans="1:7" x14ac:dyDescent="0.2">
      <c r="B39" s="6" t="s">
        <v>17</v>
      </c>
      <c r="C39" s="16"/>
      <c r="D39" s="16"/>
      <c r="E39" s="24"/>
      <c r="F39" s="19">
        <v>0</v>
      </c>
      <c r="G39" s="7">
        <f>F39</f>
        <v>0</v>
      </c>
    </row>
    <row r="40" spans="1:7" x14ac:dyDescent="0.2">
      <c r="B40" s="8"/>
      <c r="C40" s="17"/>
      <c r="D40" s="17"/>
      <c r="E40" s="25"/>
      <c r="F40" s="17"/>
      <c r="G40" s="7"/>
    </row>
    <row r="41" spans="1:7" ht="15" thickBot="1" x14ac:dyDescent="0.25">
      <c r="B41" s="9" t="s">
        <v>25</v>
      </c>
      <c r="C41" s="20">
        <f>SUM(C23,C25)</f>
        <v>50000000</v>
      </c>
      <c r="D41" s="20">
        <f>SUM(D23,D30)</f>
        <v>-29947103.670000002</v>
      </c>
      <c r="E41" s="28">
        <f>SUM(E30,E23)</f>
        <v>-27652107.030000001</v>
      </c>
      <c r="F41" s="20">
        <f>SUM(F37,F23)</f>
        <v>0</v>
      </c>
      <c r="G41" s="10">
        <f>SUM(C41:F41)</f>
        <v>-7599210.700000003</v>
      </c>
    </row>
    <row r="42" spans="1:7" x14ac:dyDescent="0.2">
      <c r="B42" s="31"/>
    </row>
    <row r="43" spans="1:7" s="32" customFormat="1" ht="89.25" customHeight="1" x14ac:dyDescent="0.2">
      <c r="B43" s="1"/>
    </row>
    <row r="44" spans="1:7" s="32" customFormat="1" x14ac:dyDescent="0.2">
      <c r="B44" s="33"/>
      <c r="C44" s="71" t="s">
        <v>26</v>
      </c>
      <c r="D44" s="71"/>
      <c r="F44" s="71" t="s">
        <v>28</v>
      </c>
      <c r="G44" s="71"/>
    </row>
    <row r="45" spans="1:7" s="32" customFormat="1" x14ac:dyDescent="0.2">
      <c r="A45" s="34"/>
      <c r="B45" s="33"/>
      <c r="C45" s="61" t="s">
        <v>27</v>
      </c>
      <c r="D45" s="61"/>
      <c r="F45" s="61" t="s">
        <v>29</v>
      </c>
      <c r="G45" s="61"/>
    </row>
    <row r="46" spans="1:7" s="32" customFormat="1" x14ac:dyDescent="0.2"/>
    <row r="47" spans="1:7" s="32" customFormat="1" x14ac:dyDescent="0.2"/>
    <row r="48" spans="1:7" s="32" customFormat="1" x14ac:dyDescent="0.2"/>
    <row r="49" spans="2:7" s="32" customFormat="1" x14ac:dyDescent="0.2"/>
    <row r="50" spans="2:7" s="32" customFormat="1" ht="15" thickBot="1" x14ac:dyDescent="0.25"/>
    <row r="51" spans="2:7" s="32" customFormat="1" x14ac:dyDescent="0.2">
      <c r="B51" s="62" t="s">
        <v>32</v>
      </c>
      <c r="C51" s="63"/>
      <c r="D51" s="63"/>
      <c r="E51" s="63"/>
      <c r="F51" s="63"/>
      <c r="G51" s="64"/>
    </row>
    <row r="52" spans="2:7" s="32" customFormat="1" x14ac:dyDescent="0.2">
      <c r="B52" s="65" t="s">
        <v>1</v>
      </c>
      <c r="C52" s="66"/>
      <c r="D52" s="66"/>
      <c r="E52" s="66"/>
      <c r="F52" s="66"/>
      <c r="G52" s="67"/>
    </row>
    <row r="53" spans="2:7" s="32" customFormat="1" ht="15" thickBot="1" x14ac:dyDescent="0.25">
      <c r="B53" s="68" t="s">
        <v>31</v>
      </c>
      <c r="C53" s="69"/>
      <c r="D53" s="69"/>
      <c r="E53" s="69"/>
      <c r="F53" s="69"/>
      <c r="G53" s="70"/>
    </row>
    <row r="54" spans="2:7" s="32" customFormat="1" ht="36.75" thickBot="1" x14ac:dyDescent="0.25">
      <c r="B54" s="38" t="s">
        <v>2</v>
      </c>
      <c r="C54" s="39" t="s">
        <v>3</v>
      </c>
      <c r="D54" s="39" t="s">
        <v>4</v>
      </c>
      <c r="E54" s="40" t="s">
        <v>5</v>
      </c>
      <c r="F54" s="39" t="s">
        <v>6</v>
      </c>
      <c r="G54" s="41" t="s">
        <v>7</v>
      </c>
    </row>
    <row r="55" spans="2:7" s="32" customFormat="1" x14ac:dyDescent="0.2">
      <c r="B55" s="42"/>
      <c r="C55" s="43"/>
      <c r="D55" s="43"/>
      <c r="E55" s="44"/>
      <c r="F55" s="43"/>
      <c r="G55" s="45"/>
    </row>
    <row r="56" spans="2:7" s="32" customFormat="1" x14ac:dyDescent="0.2">
      <c r="B56" s="46" t="s">
        <v>19</v>
      </c>
      <c r="C56" s="47">
        <f>SUM(C57,C58,C59)</f>
        <v>41252948.210000001</v>
      </c>
      <c r="D56" s="48"/>
      <c r="E56" s="49"/>
      <c r="F56" s="48"/>
      <c r="G56" s="50">
        <f>SUM(C56:F56)</f>
        <v>41252948.210000001</v>
      </c>
    </row>
    <row r="57" spans="2:7" s="32" customFormat="1" x14ac:dyDescent="0.2">
      <c r="B57" s="51" t="s">
        <v>8</v>
      </c>
      <c r="C57" s="35">
        <v>41252948.210000001</v>
      </c>
      <c r="D57" s="52"/>
      <c r="E57" s="53"/>
      <c r="F57" s="52"/>
      <c r="G57" s="54">
        <f>SUM(C57:F57)</f>
        <v>41252948.210000001</v>
      </c>
    </row>
    <row r="58" spans="2:7" s="32" customFormat="1" x14ac:dyDescent="0.2">
      <c r="B58" s="51" t="s">
        <v>9</v>
      </c>
      <c r="C58" s="19">
        <v>0</v>
      </c>
      <c r="D58" s="52"/>
      <c r="E58" s="53"/>
      <c r="F58" s="52"/>
      <c r="G58" s="54">
        <f>SUM(C58:F58)</f>
        <v>0</v>
      </c>
    </row>
    <row r="59" spans="2:7" s="32" customFormat="1" x14ac:dyDescent="0.2">
      <c r="B59" s="51" t="s">
        <v>10</v>
      </c>
      <c r="C59" s="19">
        <v>0</v>
      </c>
      <c r="D59" s="52"/>
      <c r="E59" s="53"/>
      <c r="F59" s="52"/>
      <c r="G59" s="54">
        <f>SUM(C59:F59)</f>
        <v>0</v>
      </c>
    </row>
    <row r="60" spans="2:7" s="32" customFormat="1" x14ac:dyDescent="0.2">
      <c r="B60" s="55"/>
      <c r="C60" s="19"/>
      <c r="D60" s="19"/>
      <c r="E60" s="27"/>
      <c r="F60" s="19"/>
      <c r="G60" s="54"/>
    </row>
    <row r="61" spans="2:7" s="32" customFormat="1" x14ac:dyDescent="0.2">
      <c r="B61" s="46" t="s">
        <v>20</v>
      </c>
      <c r="C61" s="48"/>
      <c r="D61" s="47">
        <f>SUM(D63,D64,D65,D66,)</f>
        <v>70262966.109999999</v>
      </c>
      <c r="E61" s="56">
        <f>SUM(E62)</f>
        <v>10618592.060000001</v>
      </c>
      <c r="F61" s="48"/>
      <c r="G61" s="50">
        <f>SUM(C61:F61)</f>
        <v>80881558.170000002</v>
      </c>
    </row>
    <row r="62" spans="2:7" s="32" customFormat="1" x14ac:dyDescent="0.2">
      <c r="B62" s="51" t="s">
        <v>11</v>
      </c>
      <c r="C62" s="52"/>
      <c r="D62" s="52"/>
      <c r="E62" s="27">
        <v>10618592.060000001</v>
      </c>
      <c r="F62" s="52"/>
      <c r="G62" s="54">
        <f>SUM(C62:F62)</f>
        <v>10618592.060000001</v>
      </c>
    </row>
    <row r="63" spans="2:7" s="32" customFormat="1" x14ac:dyDescent="0.2">
      <c r="B63" s="51" t="s">
        <v>12</v>
      </c>
      <c r="C63" s="52"/>
      <c r="D63" s="35">
        <v>70262966.109999999</v>
      </c>
      <c r="E63" s="53"/>
      <c r="F63" s="52"/>
      <c r="G63" s="54">
        <f>SUM(C63:F63)</f>
        <v>70262966.109999999</v>
      </c>
    </row>
    <row r="64" spans="2:7" s="32" customFormat="1" x14ac:dyDescent="0.2">
      <c r="B64" s="51" t="s">
        <v>13</v>
      </c>
      <c r="C64" s="52"/>
      <c r="D64" s="19">
        <v>0</v>
      </c>
      <c r="E64" s="53"/>
      <c r="F64" s="52"/>
      <c r="G64" s="54">
        <f>D64</f>
        <v>0</v>
      </c>
    </row>
    <row r="65" spans="2:7" s="32" customFormat="1" x14ac:dyDescent="0.2">
      <c r="B65" s="51" t="s">
        <v>14</v>
      </c>
      <c r="C65" s="52"/>
      <c r="D65" s="19">
        <v>0</v>
      </c>
      <c r="E65" s="53"/>
      <c r="F65" s="52"/>
      <c r="G65" s="54">
        <f>D65</f>
        <v>0</v>
      </c>
    </row>
    <row r="66" spans="2:7" s="32" customFormat="1" x14ac:dyDescent="0.2">
      <c r="B66" s="51" t="s">
        <v>15</v>
      </c>
      <c r="C66" s="52"/>
      <c r="D66" s="19"/>
      <c r="E66" s="53"/>
      <c r="F66" s="52"/>
      <c r="G66" s="54">
        <f>D66</f>
        <v>0</v>
      </c>
    </row>
    <row r="67" spans="2:7" s="32" customFormat="1" x14ac:dyDescent="0.2">
      <c r="B67" s="51"/>
      <c r="C67" s="19"/>
      <c r="D67" s="19"/>
      <c r="E67" s="27"/>
      <c r="F67" s="19"/>
      <c r="G67" s="54"/>
    </row>
    <row r="68" spans="2:7" s="32" customFormat="1" ht="24" x14ac:dyDescent="0.2">
      <c r="B68" s="46" t="s">
        <v>21</v>
      </c>
      <c r="C68" s="52"/>
      <c r="D68" s="52"/>
      <c r="E68" s="53"/>
      <c r="F68" s="47">
        <f>SUM(F69,F70,)</f>
        <v>0</v>
      </c>
      <c r="G68" s="50">
        <f>F68</f>
        <v>0</v>
      </c>
    </row>
    <row r="69" spans="2:7" s="32" customFormat="1" x14ac:dyDescent="0.2">
      <c r="B69" s="51" t="s">
        <v>16</v>
      </c>
      <c r="C69" s="52"/>
      <c r="D69" s="52"/>
      <c r="E69" s="53"/>
      <c r="F69" s="19">
        <v>0</v>
      </c>
      <c r="G69" s="54">
        <f>F69</f>
        <v>0</v>
      </c>
    </row>
    <row r="70" spans="2:7" s="32" customFormat="1" x14ac:dyDescent="0.2">
      <c r="B70" s="51" t="s">
        <v>17</v>
      </c>
      <c r="C70" s="52"/>
      <c r="D70" s="52"/>
      <c r="E70" s="53"/>
      <c r="F70" s="19">
        <v>0</v>
      </c>
      <c r="G70" s="54">
        <f>F70</f>
        <v>0</v>
      </c>
    </row>
    <row r="71" spans="2:7" s="32" customFormat="1" x14ac:dyDescent="0.2">
      <c r="B71" s="55"/>
      <c r="C71" s="19"/>
      <c r="D71" s="19"/>
      <c r="E71" s="27"/>
      <c r="F71" s="19"/>
      <c r="G71" s="54"/>
    </row>
    <row r="72" spans="2:7" s="32" customFormat="1" x14ac:dyDescent="0.2">
      <c r="B72" s="46" t="s">
        <v>18</v>
      </c>
      <c r="C72" s="47">
        <f>SUM(C56)</f>
        <v>41252948.210000001</v>
      </c>
      <c r="D72" s="47">
        <f>SUM(D61)</f>
        <v>70262966.109999999</v>
      </c>
      <c r="E72" s="56">
        <f>E61</f>
        <v>10618592.060000001</v>
      </c>
      <c r="F72" s="47">
        <f>SUM(F68)</f>
        <v>0</v>
      </c>
      <c r="G72" s="50">
        <f>SUM(C72:F72)</f>
        <v>122134506.38</v>
      </c>
    </row>
    <row r="73" spans="2:7" s="32" customFormat="1" x14ac:dyDescent="0.2">
      <c r="B73" s="55"/>
      <c r="C73" s="47"/>
      <c r="D73" s="19"/>
      <c r="E73" s="27"/>
      <c r="F73" s="19"/>
      <c r="G73" s="54"/>
    </row>
    <row r="74" spans="2:7" s="32" customFormat="1" ht="24" x14ac:dyDescent="0.2">
      <c r="B74" s="46" t="s">
        <v>22</v>
      </c>
      <c r="C74" s="47">
        <f>SUM(C75:C77)</f>
        <v>10831660</v>
      </c>
      <c r="D74" s="48"/>
      <c r="E74" s="49"/>
      <c r="F74" s="48"/>
      <c r="G74" s="50">
        <f>C74</f>
        <v>10831660</v>
      </c>
    </row>
    <row r="75" spans="2:7" s="32" customFormat="1" x14ac:dyDescent="0.2">
      <c r="B75" s="51" t="s">
        <v>8</v>
      </c>
      <c r="C75" s="19">
        <v>10831660</v>
      </c>
      <c r="D75" s="52"/>
      <c r="E75" s="53"/>
      <c r="F75" s="52"/>
      <c r="G75" s="54">
        <f>C75</f>
        <v>10831660</v>
      </c>
    </row>
    <row r="76" spans="2:7" s="32" customFormat="1" x14ac:dyDescent="0.2">
      <c r="B76" s="51" t="s">
        <v>9</v>
      </c>
      <c r="C76" s="19">
        <v>0</v>
      </c>
      <c r="D76" s="52"/>
      <c r="E76" s="53"/>
      <c r="F76" s="52"/>
      <c r="G76" s="54">
        <f>C76</f>
        <v>0</v>
      </c>
    </row>
    <row r="77" spans="2:7" s="32" customFormat="1" x14ac:dyDescent="0.2">
      <c r="B77" s="51" t="s">
        <v>10</v>
      </c>
      <c r="C77" s="19">
        <v>0</v>
      </c>
      <c r="D77" s="52"/>
      <c r="E77" s="53"/>
      <c r="F77" s="52"/>
      <c r="G77" s="54">
        <f>C77</f>
        <v>0</v>
      </c>
    </row>
    <row r="78" spans="2:7" s="32" customFormat="1" x14ac:dyDescent="0.2">
      <c r="B78" s="55"/>
      <c r="C78" s="19"/>
      <c r="D78" s="19"/>
      <c r="E78" s="27"/>
      <c r="F78" s="19"/>
      <c r="G78" s="54"/>
    </row>
    <row r="79" spans="2:7" s="32" customFormat="1" ht="24" x14ac:dyDescent="0.2">
      <c r="B79" s="46" t="s">
        <v>23</v>
      </c>
      <c r="C79" s="48"/>
      <c r="D79" s="47">
        <f>D81</f>
        <v>10618592.060000001</v>
      </c>
      <c r="E79" s="56">
        <f>SUM(E80:E84)</f>
        <v>-8407320.25</v>
      </c>
      <c r="F79" s="48"/>
      <c r="G79" s="50">
        <f>SUM(D79:E79)</f>
        <v>2211271.8100000005</v>
      </c>
    </row>
    <row r="80" spans="2:7" s="32" customFormat="1" x14ac:dyDescent="0.2">
      <c r="B80" s="51" t="s">
        <v>11</v>
      </c>
      <c r="C80" s="52"/>
      <c r="D80" s="52"/>
      <c r="E80" s="27">
        <v>2011192.47</v>
      </c>
      <c r="F80" s="52"/>
      <c r="G80" s="54">
        <f>SUM(E80)</f>
        <v>2011192.47</v>
      </c>
    </row>
    <row r="81" spans="2:7" s="32" customFormat="1" x14ac:dyDescent="0.2">
      <c r="B81" s="51" t="s">
        <v>12</v>
      </c>
      <c r="C81" s="52"/>
      <c r="D81" s="35">
        <v>10618592.060000001</v>
      </c>
      <c r="E81" s="27">
        <v>-10618592.060000001</v>
      </c>
      <c r="F81" s="52"/>
      <c r="G81" s="54">
        <f>SUM(D81:E81)</f>
        <v>0</v>
      </c>
    </row>
    <row r="82" spans="2:7" s="32" customFormat="1" x14ac:dyDescent="0.2">
      <c r="B82" s="51" t="s">
        <v>13</v>
      </c>
      <c r="C82" s="52"/>
      <c r="D82" s="52"/>
      <c r="E82" s="27">
        <v>200079.34</v>
      </c>
      <c r="F82" s="52"/>
      <c r="G82" s="54">
        <f>E82</f>
        <v>200079.34</v>
      </c>
    </row>
    <row r="83" spans="2:7" s="32" customFormat="1" x14ac:dyDescent="0.2">
      <c r="B83" s="51" t="s">
        <v>14</v>
      </c>
      <c r="C83" s="52"/>
      <c r="D83" s="52"/>
      <c r="E83" s="27">
        <v>0</v>
      </c>
      <c r="F83" s="52"/>
      <c r="G83" s="54">
        <f>E83</f>
        <v>0</v>
      </c>
    </row>
    <row r="84" spans="2:7" s="32" customFormat="1" x14ac:dyDescent="0.2">
      <c r="B84" s="51" t="s">
        <v>15</v>
      </c>
      <c r="C84" s="52"/>
      <c r="D84" s="52"/>
      <c r="E84" s="27">
        <v>0</v>
      </c>
      <c r="F84" s="52"/>
      <c r="G84" s="54">
        <f>E84</f>
        <v>0</v>
      </c>
    </row>
    <row r="85" spans="2:7" s="32" customFormat="1" x14ac:dyDescent="0.2">
      <c r="B85" s="51"/>
      <c r="C85" s="19"/>
      <c r="D85" s="19"/>
      <c r="E85" s="27"/>
      <c r="F85" s="19"/>
      <c r="G85" s="54"/>
    </row>
    <row r="86" spans="2:7" s="32" customFormat="1" ht="36" x14ac:dyDescent="0.2">
      <c r="B86" s="46" t="s">
        <v>24</v>
      </c>
      <c r="C86" s="52"/>
      <c r="D86" s="52"/>
      <c r="E86" s="53"/>
      <c r="F86" s="47">
        <f>SUM(F87:F88)</f>
        <v>0</v>
      </c>
      <c r="G86" s="50">
        <f>F86</f>
        <v>0</v>
      </c>
    </row>
    <row r="87" spans="2:7" s="32" customFormat="1" x14ac:dyDescent="0.2">
      <c r="B87" s="51" t="s">
        <v>16</v>
      </c>
      <c r="C87" s="52"/>
      <c r="D87" s="52"/>
      <c r="E87" s="53"/>
      <c r="F87" s="19">
        <v>0</v>
      </c>
      <c r="G87" s="54">
        <f>F87</f>
        <v>0</v>
      </c>
    </row>
    <row r="88" spans="2:7" s="32" customFormat="1" ht="82.5" customHeight="1" x14ac:dyDescent="0.2">
      <c r="B88" s="51" t="s">
        <v>17</v>
      </c>
      <c r="C88" s="52"/>
      <c r="D88" s="52"/>
      <c r="E88" s="53"/>
      <c r="F88" s="19">
        <v>0</v>
      </c>
      <c r="G88" s="54">
        <f>F88</f>
        <v>0</v>
      </c>
    </row>
    <row r="89" spans="2:7" s="32" customFormat="1" x14ac:dyDescent="0.2">
      <c r="B89" s="55"/>
      <c r="C89" s="19"/>
      <c r="D89" s="19"/>
      <c r="E89" s="27"/>
      <c r="F89" s="19"/>
      <c r="G89" s="54"/>
    </row>
    <row r="90" spans="2:7" s="32" customFormat="1" ht="15" thickBot="1" x14ac:dyDescent="0.25">
      <c r="B90" s="57" t="s">
        <v>25</v>
      </c>
      <c r="C90" s="58">
        <f>SUM(C72,C74)</f>
        <v>52084608.210000001</v>
      </c>
      <c r="D90" s="58">
        <f>SUM(D72,D79)</f>
        <v>80881558.170000002</v>
      </c>
      <c r="E90" s="59">
        <f>SUM(E79,E72)</f>
        <v>2211271.8100000005</v>
      </c>
      <c r="F90" s="58">
        <f>SUM(F86,F72)</f>
        <v>0</v>
      </c>
      <c r="G90" s="60">
        <f>SUM(C90:F90)</f>
        <v>135177438.19</v>
      </c>
    </row>
    <row r="91" spans="2:7" s="32" customFormat="1" x14ac:dyDescent="0.2">
      <c r="B91" s="33"/>
    </row>
    <row r="92" spans="2:7" s="32" customFormat="1" ht="70.5" customHeight="1" x14ac:dyDescent="0.2">
      <c r="B92" s="1"/>
    </row>
    <row r="93" spans="2:7" s="32" customFormat="1" x14ac:dyDescent="0.2">
      <c r="B93" s="33"/>
      <c r="C93" s="36" t="s">
        <v>26</v>
      </c>
      <c r="D93" s="36"/>
      <c r="F93" s="36" t="s">
        <v>28</v>
      </c>
      <c r="G93" s="36"/>
    </row>
    <row r="94" spans="2:7" s="32" customFormat="1" x14ac:dyDescent="0.2">
      <c r="B94" s="33"/>
      <c r="C94" s="37" t="s">
        <v>27</v>
      </c>
      <c r="D94" s="37"/>
      <c r="F94" s="37" t="s">
        <v>29</v>
      </c>
      <c r="G94" s="37"/>
    </row>
    <row r="95" spans="2:7" s="32" customFormat="1" x14ac:dyDescent="0.2"/>
    <row r="96" spans="2:7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</sheetData>
  <sheetProtection algorithmName="SHA-512" hashValue="AHZwj9J7H4WkQRRXR5sINS2y6szBeJYqSnDoBX1lH6eou7Px/gA84uvS73Y8B5h//oKA5GzkDvXT92/TjKoG1w==" saltValue="LDwFJHl6POwqJo2kjkWbBw==" spinCount="100000" sheet="1" formatCells="0" formatColumns="0" formatRows="0"/>
  <mergeCells count="10">
    <mergeCell ref="B2:G2"/>
    <mergeCell ref="B3:G3"/>
    <mergeCell ref="B4:G4"/>
    <mergeCell ref="C44:D44"/>
    <mergeCell ref="C45:D45"/>
    <mergeCell ref="F44:G44"/>
    <mergeCell ref="F45:G45"/>
    <mergeCell ref="B51:G51"/>
    <mergeCell ref="B52:G52"/>
    <mergeCell ref="B53:G53"/>
  </mergeCells>
  <pageMargins left="0.25" right="0.25" top="0.75" bottom="0.75" header="0.3" footer="0.3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cp:lastPrinted>2021-04-14T18:07:47Z</cp:lastPrinted>
  <dcterms:created xsi:type="dcterms:W3CDTF">2019-12-06T17:20:35Z</dcterms:created>
  <dcterms:modified xsi:type="dcterms:W3CDTF">2021-04-14T18:10:01Z</dcterms:modified>
</cp:coreProperties>
</file>