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"/>
    </mc:Choice>
  </mc:AlternateContent>
  <xr:revisionPtr revIDLastSave="0" documentId="8_{2B3CE5BA-5CE9-46E8-81D1-531D0E60E4DA}" xr6:coauthVersionLast="45" xr6:coauthVersionMax="45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H13" i="1" s="1"/>
  <c r="E14" i="1"/>
  <c r="H14" i="1" s="1"/>
  <c r="E15" i="1"/>
  <c r="E10" i="1"/>
  <c r="E12" i="1" l="1"/>
  <c r="E9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F12" i="1"/>
  <c r="G12" i="1"/>
  <c r="H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<sst xmlns="http://schemas.openxmlformats.org/spreadsheetml/2006/main" count="37" uniqueCount="27">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</sst>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65" fontId="5" fillId="0" borderId="15" xfId="0" applyNumberFormat="1" applyFont="1" applyBorder="1" applyAlignment="1" applyProtection="1">
      <alignment horizontal="right" vertical="center" wrapText="1"/>
      <protection locked="0"/>
    </xf>
    <xf numFmtId="165" fontId="5" fillId="0" borderId="16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98"/>
  <sheetViews>
    <sheetView tabSelected="1" workbookViewId="0">
      <selection activeCell="E16" sqref="E1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67617624.329999998</v>
      </c>
      <c r="D9" s="4">
        <f t="shared" ref="D9:H9" si="0">SUM(D10:D12,D15,D16,D19)</f>
        <v>1451688.31</v>
      </c>
      <c r="E9" s="14">
        <f t="shared" si="0"/>
        <v>69069312.640000001</v>
      </c>
      <c r="F9" s="4">
        <f t="shared" si="0"/>
        <v>50165110.07</v>
      </c>
      <c r="G9" s="4">
        <f t="shared" si="0"/>
        <v>45936533.230000004</v>
      </c>
      <c r="H9" s="14">
        <f t="shared" si="0"/>
        <v>18904202.57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40">
        <v>1811368.53</v>
      </c>
      <c r="G10" s="40">
        <v>1658359.99</v>
      </c>
      <c r="H10" s="15">
        <f>E10-F10</f>
        <v>-1811368.53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40">
        <v>4050288.3</v>
      </c>
      <c r="G11" s="40">
        <v>3733454.97</v>
      </c>
      <c r="H11" s="15">
        <f>E11-F11</f>
        <v>-4050288.3</v>
      </c>
    </row>
    <row r="12" spans="2:9" x14ac:dyDescent="0.25">
      <c r="B12" s="7" t="s">
        <v>15</v>
      </c>
      <c r="C12" s="6">
        <f>SUM(C13:C14)</f>
        <v>67617624.329999998</v>
      </c>
      <c r="D12" s="6">
        <f t="shared" ref="D12:H12" si="2">SUM(D13:D14)</f>
        <v>1451688.31</v>
      </c>
      <c r="E12" s="15">
        <f>E13+E14</f>
        <v>69069312.640000001</v>
      </c>
      <c r="F12" s="6">
        <f t="shared" si="2"/>
        <v>44303453.240000002</v>
      </c>
      <c r="G12" s="6">
        <f t="shared" si="2"/>
        <v>40544718.270000003</v>
      </c>
      <c r="H12" s="15">
        <f t="shared" si="2"/>
        <v>24765859.399999999</v>
      </c>
    </row>
    <row r="13" spans="2:9" x14ac:dyDescent="0.25">
      <c r="B13" s="11" t="s">
        <v>16</v>
      </c>
      <c r="C13" s="39">
        <v>21281026.809999999</v>
      </c>
      <c r="D13" s="40">
        <v>591688.31000000006</v>
      </c>
      <c r="E13" s="15">
        <f t="shared" si="1"/>
        <v>21872715.119999997</v>
      </c>
      <c r="F13" s="40">
        <v>14015999.24</v>
      </c>
      <c r="G13" s="40">
        <v>12791930.92</v>
      </c>
      <c r="H13" s="15">
        <f>E13-F13</f>
        <v>7856715.8799999971</v>
      </c>
    </row>
    <row r="14" spans="2:9" x14ac:dyDescent="0.25">
      <c r="B14" s="11" t="s">
        <v>17</v>
      </c>
      <c r="C14" s="39">
        <v>46336597.520000003</v>
      </c>
      <c r="D14" s="40">
        <v>860000</v>
      </c>
      <c r="E14" s="15">
        <f t="shared" si="1"/>
        <v>47196597.520000003</v>
      </c>
      <c r="F14" s="40">
        <v>30287454</v>
      </c>
      <c r="G14" s="40">
        <v>27752787.350000001</v>
      </c>
      <c r="H14" s="15">
        <f t="shared" ref="H14:H15" si="3">E14-F14</f>
        <v>16909143.520000003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67617624.329999998</v>
      </c>
      <c r="D32" s="10">
        <f t="shared" ref="D32:H32" si="10">SUM(D9,D21)</f>
        <v>1451688.31</v>
      </c>
      <c r="E32" s="17">
        <f t="shared" si="10"/>
        <v>69069312.640000001</v>
      </c>
      <c r="F32" s="10">
        <f t="shared" si="10"/>
        <v>50165110.07</v>
      </c>
      <c r="G32" s="10">
        <f t="shared" si="10"/>
        <v>45936533.230000004</v>
      </c>
      <c r="H32" s="17">
        <f t="shared" si="10"/>
        <v>18904202.57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98" spans="19:19" x14ac:dyDescent="0.25">
      <c r="S98" s="1"/>
    </row>
  </sheetData>
  <sheetProtection algorithmName="SHA-512" hashValue="t9S4PVettbUI7zh0c5vNKxuaDR2Oma9WCjWhh1wfiCWqcvO6PwlWQXrQYzvUvXd7k8NFB1Z1wPrD+ueWmZF2Lw==" saltValue="iI3luonT7vJlTlOvSfhAhw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2020-01-08T22:31:00Z</cp:lastPrinted>
  <dcterms:created xsi:type="dcterms:W3CDTF">2020-01-08T22:30:53Z</dcterms:created>
  <dcterms:modified xsi:type="dcterms:W3CDTF">2020-10-28T18:11:10Z</dcterms:modified>
</cp:coreProperties>
</file>