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RecursosFinancieros\Desktop\SAUL CARLOS\SIF 2020\PAPEL DE TRABAJO\TRABAJADOS\"/>
    </mc:Choice>
  </mc:AlternateContent>
  <xr:revisionPtr revIDLastSave="0" documentId="8_{2B3CE5BA-5CE9-46E8-81D1-531D0E60E4DA}" xr6:coauthVersionLast="45" xr6:coauthVersionMax="45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20" yWindow="-120" windowWidth="20730" windowHeight="11160" xr2:uid="{00000000-000D-0000-FFFF-FFFF00000000}"/>
  </bookViews>
  <sheets>
    <sheet name="EAEPED_SPC" sheetId="1" r:id="rId1"/>
  </sheets>
  <definedNames>
    <definedName name="_xlnm.Print_Area" localSheetId="0">EAEPED_SPC!$A$1:$I$32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5" i="1"/>
  <c r="H11" i="1"/>
  <c r="H10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H13" i="1" s="1"/>
  <c r="E14" i="1"/>
  <c r="H14" i="1" s="1"/>
  <c r="E15" i="1"/>
  <c r="E10" i="1"/>
  <c r="E12" i="1" l="1"/>
  <c r="E9" i="1" s="1"/>
  <c r="D28" i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F12" i="1"/>
  <c r="G12" i="1"/>
  <c r="H12" i="1"/>
  <c r="C12" i="1"/>
  <c r="C9" i="1" s="1"/>
  <c r="C32" i="1" s="1"/>
  <c r="F9" i="1"/>
  <c r="F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<sst xmlns="http://schemas.openxmlformats.org/spreadsheetml/2006/main" count="37" uniqueCount="27">
  <si>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</si>
  <si>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</si>
  <si>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</si>
  <si>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</si>
  <si>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</si>
  <si>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</si>
  <si>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</si>
  <si>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</si>
  <si>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</si>
  <si>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</si>
  <si>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</si>
  <si>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</si>
  <si>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</si>
  <si>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</si>
  <si>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</si>
  <si>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</si>
  <si>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</si>
  <si>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</si>
  <si>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</si>
  <si>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</si>
  <si>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</si>
  <si>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</si>
  <si>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</si>
  <si>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</si>
  <si>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</si>
  <si>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Municipal de Pensiones (a)</t>
  </si>
  <si>
    <t>Del 1 de Enero al 30 de Septiembre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</si>
</sst>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#,##0_ ;[Red]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Fill="1" applyProtection="1">
      <protection locked="0"/>
    </xf>
    <xf numFmtId="0" fontId="0" fillId="0" borderId="0" xfId="0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165" fontId="5" fillId="0" borderId="15" xfId="0" applyNumberFormat="1" applyFont="1" applyBorder="1" applyAlignment="1" applyProtection="1">
      <alignment horizontal="right" vertical="center" wrapText="1"/>
      <protection locked="0"/>
    </xf>
    <xf numFmtId="165" fontId="5" fillId="0" borderId="16" xfId="0" applyNumberFormat="1" applyFont="1" applyBorder="1" applyAlignment="1" applyProtection="1">
      <alignment horizontal="right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98"/>
  <sheetViews>
    <sheetView tabSelected="1" workbookViewId="0">
      <selection activeCell="E16" sqref="E16"/>
    </sheetView>
  </sheetViews>
  <sheetFormatPr baseColWidth="10" defaultRowHeight="15" x14ac:dyDescent="0.25"/>
  <cols>
    <col min="1" max="1" width="3.7109375" customWidth="1"/>
    <col min="2" max="2" width="35" customWidth="1"/>
    <col min="3" max="8" width="15.7109375" customWidth="1"/>
    <col min="9" max="9" width="3.7109375" customWidth="1"/>
  </cols>
  <sheetData>
    <row r="1" spans="2:9" ht="15" customHeight="1" thickBot="1" x14ac:dyDescent="0.3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x14ac:dyDescent="0.25">
      <c r="B5" s="33" t="s">
        <v>26</v>
      </c>
      <c r="C5" s="34"/>
      <c r="D5" s="34"/>
      <c r="E5" s="34"/>
      <c r="F5" s="34"/>
      <c r="G5" s="34"/>
      <c r="H5" s="35"/>
    </row>
    <row r="6" spans="2:9" ht="15.75" thickBot="1" x14ac:dyDescent="0.3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25">
      <c r="B9" s="3" t="s">
        <v>12</v>
      </c>
      <c r="C9" s="4">
        <f>SUM(C10:C12,C15,C16,C19)</f>
        <v>67617624.329999998</v>
      </c>
      <c r="D9" s="4">
        <f t="shared" ref="D9:H9" si="0">SUM(D10:D12,D15,D16,D19)</f>
        <v>1451688.31</v>
      </c>
      <c r="E9" s="14">
        <f t="shared" si="0"/>
        <v>69069312.640000001</v>
      </c>
      <c r="F9" s="4">
        <f t="shared" si="0"/>
        <v>50165110.07</v>
      </c>
      <c r="G9" s="4">
        <f t="shared" si="0"/>
        <v>45936533.230000004</v>
      </c>
      <c r="H9" s="14">
        <f t="shared" si="0"/>
        <v>18904202.57</v>
      </c>
    </row>
    <row r="10" spans="2:9" ht="24" x14ac:dyDescent="0.25">
      <c r="B10" s="7" t="s">
        <v>13</v>
      </c>
      <c r="C10" s="13">
        <v>0</v>
      </c>
      <c r="D10" s="13">
        <v>0</v>
      </c>
      <c r="E10" s="15">
        <f>C10+D10</f>
        <v>0</v>
      </c>
      <c r="F10" s="40">
        <v>1811368.53</v>
      </c>
      <c r="G10" s="40">
        <v>1658359.99</v>
      </c>
      <c r="H10" s="15">
        <f>E10-F10</f>
        <v>-1811368.53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40">
        <v>4050288.3</v>
      </c>
      <c r="G11" s="40">
        <v>3733454.97</v>
      </c>
      <c r="H11" s="15">
        <f>E11-F11</f>
        <v>-4050288.3</v>
      </c>
    </row>
    <row r="12" spans="2:9" x14ac:dyDescent="0.25">
      <c r="B12" s="7" t="s">
        <v>15</v>
      </c>
      <c r="C12" s="6">
        <f>SUM(C13:C14)</f>
        <v>67617624.329999998</v>
      </c>
      <c r="D12" s="6">
        <f t="shared" ref="D12:H12" si="2">SUM(D13:D14)</f>
        <v>1451688.31</v>
      </c>
      <c r="E12" s="15">
        <f>E13+E14</f>
        <v>69069312.640000001</v>
      </c>
      <c r="F12" s="6">
        <f t="shared" si="2"/>
        <v>44303453.240000002</v>
      </c>
      <c r="G12" s="6">
        <f t="shared" si="2"/>
        <v>40544718.270000003</v>
      </c>
      <c r="H12" s="15">
        <f t="shared" si="2"/>
        <v>24765859.399999999</v>
      </c>
    </row>
    <row r="13" spans="2:9" x14ac:dyDescent="0.25">
      <c r="B13" s="11" t="s">
        <v>16</v>
      </c>
      <c r="C13" s="39">
        <v>21281026.809999999</v>
      </c>
      <c r="D13" s="40">
        <v>591688.31000000006</v>
      </c>
      <c r="E13" s="15">
        <f t="shared" si="1"/>
        <v>21872715.119999997</v>
      </c>
      <c r="F13" s="40">
        <v>14015999.24</v>
      </c>
      <c r="G13" s="40">
        <v>12791930.92</v>
      </c>
      <c r="H13" s="15">
        <f>E13-F13</f>
        <v>7856715.8799999971</v>
      </c>
    </row>
    <row r="14" spans="2:9" x14ac:dyDescent="0.25">
      <c r="B14" s="11" t="s">
        <v>17</v>
      </c>
      <c r="C14" s="39">
        <v>46336597.520000003</v>
      </c>
      <c r="D14" s="40">
        <v>860000</v>
      </c>
      <c r="E14" s="15">
        <f t="shared" si="1"/>
        <v>47196597.520000003</v>
      </c>
      <c r="F14" s="40">
        <v>30287454</v>
      </c>
      <c r="G14" s="40">
        <v>27752787.350000001</v>
      </c>
      <c r="H14" s="15">
        <f t="shared" ref="H14:H15" si="3">E14-F14</f>
        <v>16909143.520000003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67617624.329999998</v>
      </c>
      <c r="D32" s="10">
        <f t="shared" ref="D32:H32" si="10">SUM(D9,D21)</f>
        <v>1451688.31</v>
      </c>
      <c r="E32" s="17">
        <f t="shared" si="10"/>
        <v>69069312.640000001</v>
      </c>
      <c r="F32" s="10">
        <f t="shared" si="10"/>
        <v>50165110.07</v>
      </c>
      <c r="G32" s="10">
        <f t="shared" si="10"/>
        <v>45936533.230000004</v>
      </c>
      <c r="H32" s="17">
        <f t="shared" si="10"/>
        <v>18904202.57</v>
      </c>
    </row>
    <row r="33" spans="3:8" s="19" customFormat="1" x14ac:dyDescent="0.25">
      <c r="C33" s="18"/>
      <c r="D33" s="18"/>
      <c r="E33" s="18"/>
      <c r="F33" s="18"/>
      <c r="G33" s="18"/>
      <c r="H33" s="18"/>
    </row>
    <row r="34" spans="3:8" s="19" customFormat="1" x14ac:dyDescent="0.25">
      <c r="C34" s="18"/>
      <c r="D34" s="18"/>
      <c r="E34" s="18"/>
      <c r="F34" s="18"/>
      <c r="G34" s="18"/>
      <c r="H34" s="18"/>
    </row>
    <row r="35" spans="3:8" s="19" customFormat="1" x14ac:dyDescent="0.25"/>
    <row r="36" spans="3:8" s="19" customFormat="1" x14ac:dyDescent="0.25"/>
    <row r="37" spans="3:8" s="19" customFormat="1" x14ac:dyDescent="0.25"/>
    <row r="38" spans="3:8" s="19" customFormat="1" x14ac:dyDescent="0.25"/>
    <row r="39" spans="3:8" s="19" customFormat="1" x14ac:dyDescent="0.25"/>
    <row r="40" spans="3:8" s="19" customFormat="1" x14ac:dyDescent="0.25"/>
    <row r="41" spans="3:8" s="19" customFormat="1" x14ac:dyDescent="0.25"/>
    <row r="42" spans="3:8" s="19" customFormat="1" x14ac:dyDescent="0.25"/>
    <row r="43" spans="3:8" s="19" customFormat="1" x14ac:dyDescent="0.25"/>
    <row r="44" spans="3:8" s="19" customFormat="1" x14ac:dyDescent="0.25"/>
    <row r="45" spans="3:8" s="19" customFormat="1" x14ac:dyDescent="0.25"/>
    <row r="46" spans="3:8" s="19" customFormat="1" x14ac:dyDescent="0.25"/>
    <row r="47" spans="3:8" s="19" customFormat="1" x14ac:dyDescent="0.25"/>
    <row r="48" spans="3:8" s="19" customFormat="1" x14ac:dyDescent="0.25"/>
    <row r="49" s="19" customFormat="1" x14ac:dyDescent="0.25"/>
    <row r="50" s="19" customFormat="1" x14ac:dyDescent="0.25"/>
    <row r="51" s="19" customFormat="1" x14ac:dyDescent="0.25"/>
    <row r="52" s="19" customFormat="1" x14ac:dyDescent="0.25"/>
    <row r="53" s="19" customFormat="1" x14ac:dyDescent="0.25"/>
    <row r="54" s="19" customFormat="1" x14ac:dyDescent="0.25"/>
    <row r="55" s="19" customFormat="1" x14ac:dyDescent="0.25"/>
    <row r="56" s="19" customFormat="1" x14ac:dyDescent="0.25"/>
    <row r="57" s="19" customFormat="1" x14ac:dyDescent="0.25"/>
    <row r="58" s="19" customFormat="1" x14ac:dyDescent="0.25"/>
    <row r="59" s="19" customFormat="1" x14ac:dyDescent="0.25"/>
    <row r="60" s="19" customFormat="1" x14ac:dyDescent="0.25"/>
    <row r="61" s="19" customFormat="1" x14ac:dyDescent="0.25"/>
    <row r="62" s="19" customFormat="1" x14ac:dyDescent="0.25"/>
    <row r="63" s="19" customFormat="1" x14ac:dyDescent="0.25"/>
    <row r="64" s="19" customFormat="1" x14ac:dyDescent="0.25"/>
    <row r="65" s="19" customFormat="1" x14ac:dyDescent="0.25"/>
    <row r="66" s="19" customFormat="1" x14ac:dyDescent="0.25"/>
    <row r="67" s="19" customFormat="1" x14ac:dyDescent="0.25"/>
    <row r="68" s="19" customFormat="1" x14ac:dyDescent="0.25"/>
    <row r="69" s="19" customFormat="1" x14ac:dyDescent="0.25"/>
    <row r="70" s="19" customFormat="1" x14ac:dyDescent="0.25"/>
    <row r="71" s="19" customFormat="1" x14ac:dyDescent="0.25"/>
    <row r="72" s="19" customFormat="1" x14ac:dyDescent="0.25"/>
    <row r="73" s="19" customFormat="1" x14ac:dyDescent="0.25"/>
    <row r="74" s="19" customFormat="1" x14ac:dyDescent="0.25"/>
    <row r="75" s="19" customFormat="1" x14ac:dyDescent="0.25"/>
    <row r="76" s="19" customFormat="1" x14ac:dyDescent="0.25"/>
    <row r="77" s="19" customFormat="1" x14ac:dyDescent="0.25"/>
    <row r="78" s="19" customFormat="1" x14ac:dyDescent="0.25"/>
    <row r="79" s="19" customFormat="1" x14ac:dyDescent="0.25"/>
    <row r="80" s="19" customFormat="1" x14ac:dyDescent="0.25"/>
    <row r="81" s="19" customFormat="1" x14ac:dyDescent="0.25"/>
    <row r="82" s="19" customFormat="1" x14ac:dyDescent="0.25"/>
    <row r="83" s="19" customFormat="1" x14ac:dyDescent="0.25"/>
    <row r="84" s="19" customFormat="1" x14ac:dyDescent="0.25"/>
    <row r="85" s="19" customFormat="1" x14ac:dyDescent="0.25"/>
    <row r="86" s="19" customFormat="1" x14ac:dyDescent="0.25"/>
    <row r="87" s="19" customFormat="1" x14ac:dyDescent="0.25"/>
    <row r="88" s="19" customFormat="1" x14ac:dyDescent="0.25"/>
    <row r="98" spans="19:19" x14ac:dyDescent="0.25">
      <c r="S98" s="1"/>
    </row>
  </sheetData>
  <sheetProtection algorithmName="SHA-512" hashValue="t9S4PVettbUI7zh0c5vNKxuaDR2Oma9WCjWhh1wfiCWqcvO6PwlWQXrQYzvUvXd7k8NFB1Z1wPrD+ueWmZF2Lw==" saltValue="iI3luonT7vJlTlOvSfhAhw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RecursosFinancieros</cp:lastModifiedBy>
  <cp:lastPrinted>2020-01-08T22:31:00Z</cp:lastPrinted>
  <dcterms:created xsi:type="dcterms:W3CDTF">2020-01-08T22:30:53Z</dcterms:created>
  <dcterms:modified xsi:type="dcterms:W3CDTF">2020-10-28T18:11:10Z</dcterms:modified>
</cp:coreProperties>
</file>