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05" yWindow="-105" windowWidth="20730" windowHeight="11760"/>
  </bookViews>
  <sheets>
    <sheet name="EAA" sheetId="1" r:id="rId1"/>
  </sheets>
  <definedNames>
    <definedName name="ANEXO">#REF!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F86" i="1" l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E77" i="1"/>
  <c r="D77" i="1"/>
  <c r="C77" i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E68" i="1"/>
  <c r="D68" i="1"/>
  <c r="D66" i="1" s="1"/>
  <c r="C68" i="1"/>
  <c r="C66" i="1" s="1"/>
  <c r="E66" i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E48" i="1"/>
  <c r="D48" i="1"/>
  <c r="C48" i="1"/>
  <c r="G46" i="1"/>
  <c r="F46" i="1"/>
  <c r="G45" i="1"/>
  <c r="F45" i="1"/>
  <c r="G44" i="1"/>
  <c r="F44" i="1"/>
  <c r="G43" i="1"/>
  <c r="F43" i="1"/>
  <c r="G42" i="1"/>
  <c r="G41" i="1"/>
  <c r="G40" i="1"/>
  <c r="E39" i="1"/>
  <c r="E37" i="1" s="1"/>
  <c r="D39" i="1"/>
  <c r="D37" i="1" s="1"/>
  <c r="C39" i="1"/>
  <c r="F77" i="1" l="1"/>
  <c r="G77" i="1" s="1"/>
  <c r="F66" i="1"/>
  <c r="G66" i="1" s="1"/>
  <c r="F68" i="1"/>
  <c r="G68" i="1" s="1"/>
  <c r="F48" i="1"/>
  <c r="G48" i="1" s="1"/>
  <c r="F39" i="1"/>
  <c r="G39" i="1" s="1"/>
  <c r="C37" i="1"/>
  <c r="F37" i="1" s="1"/>
  <c r="G37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/>
  <c r="D8" i="1" l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<sst xmlns="http://schemas.openxmlformats.org/spreadsheetml/2006/main" count="91" uniqueCount="33">
  <si>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</si>
  <si>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</si>
  <si>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</si>
  <si>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</si>
  <si>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</si>
  <si>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</si>
  <si>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</si>
  <si>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</si>
  <si>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</si>
  <si>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</si>
  <si>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</si>
  <si>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</si>
  <si>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</si>
  <si>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</si>
  <si>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</si>
  <si>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</si>
  <si>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</si>
  <si>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</si>
  <si>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</si>
  <si>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</si>
  <si>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</si>
  <si>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</si>
  <si>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</si>
  <si>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</si>
  <si>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</si>
  <si>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</si>
  <si>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</si>
  <si>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</si>
  <si>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</si>
  <si>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Instituto Municipal de Pensiones</t>
  </si>
  <si>
    <t>Del 1 de Enero al 30 de Septiembre de 2020</t>
  </si>
  <si>
    <t>Fideicomiso de Inversión y Administración del Fondo 2003829</t>
  </si>
  <si>
    <t>Fideicomiso de Inmuebles 024038-4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</si>
</sst>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General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/>
  </cellStyleXfs>
  <cellXfs count="53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Protection="1">
      <protection locked="0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0" applyNumberFormat="1" applyFont="1" applyBorder="1"/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164" fontId="4" fillId="0" borderId="11" xfId="1" applyNumberFormat="1" applyFont="1" applyFill="1" applyBorder="1" applyAlignment="1">
      <alignment horizontal="right" vertical="center" wrapText="1"/>
    </xf>
    <xf numFmtId="164" fontId="4" fillId="0" borderId="10" xfId="0" applyNumberFormat="1" applyFont="1" applyFill="1" applyBorder="1" applyAlignment="1">
      <alignment horizontal="justify" vertical="center" wrapText="1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Border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11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164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0" applyNumberFormat="1" applyFont="1" applyBorder="1" applyProtection="1">
      <protection locked="0"/>
    </xf>
    <xf numFmtId="0" fontId="5" fillId="0" borderId="4" xfId="0" applyFont="1" applyFill="1" applyBorder="1" applyAlignment="1" applyProtection="1">
      <alignment horizontal="left" vertical="center" wrapText="1" indent="2"/>
      <protection locked="0"/>
    </xf>
    <xf numFmtId="0" fontId="4" fillId="0" borderId="4" xfId="0" applyFont="1" applyFill="1" applyBorder="1" applyAlignment="1" applyProtection="1">
      <alignment horizontal="left" vertical="center" wrapText="1" indent="2"/>
      <protection locked="0"/>
    </xf>
    <xf numFmtId="0" fontId="4" fillId="0" borderId="6" xfId="0" applyFont="1" applyFill="1" applyBorder="1" applyAlignment="1" applyProtection="1">
      <alignment horizontal="left" vertical="center" wrapText="1" indent="2"/>
      <protection locked="0"/>
    </xf>
    <xf numFmtId="164" fontId="4" fillId="0" borderId="10" xfId="0" applyNumberFormat="1" applyFont="1" applyFill="1" applyBorder="1" applyAlignment="1" applyProtection="1">
      <alignment horizontal="justify" vertical="center" wrapText="1"/>
      <protection locked="0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4" fillId="3" borderId="0" xfId="1" applyNumberFormat="1" applyFont="1" applyFill="1" applyBorder="1" applyAlignment="1">
      <alignment vertical="top"/>
    </xf>
    <xf numFmtId="3" fontId="4" fillId="3" borderId="0" xfId="1" applyNumberFormat="1" applyFont="1" applyFill="1" applyBorder="1" applyAlignment="1" applyProtection="1">
      <alignment vertical="top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250"/>
  <sheetViews>
    <sheetView tabSelected="1" workbookViewId="0">
      <selection activeCell="F98" sqref="F98"/>
    </sheetView>
  </sheetViews>
  <sheetFormatPr baseColWidth="10" defaultRowHeight="12" x14ac:dyDescent="0.2"/>
  <cols>
    <col min="1" max="1" width="2.7109375" style="9" customWidth="1"/>
    <col min="2" max="2" width="41.28515625" style="9" customWidth="1"/>
    <col min="3" max="5" width="11.7109375" style="9" customWidth="1"/>
    <col min="6" max="6" width="12.5703125" style="9" customWidth="1"/>
    <col min="7" max="7" width="12.42578125" style="9" customWidth="1"/>
    <col min="8" max="16384" width="11.42578125" style="9"/>
  </cols>
  <sheetData>
    <row r="1" spans="2:7" thickBot="1" x14ac:dyDescent="0.25"/>
    <row r="2" spans="2:7" x14ac:dyDescent="0.2">
      <c r="B2" s="20" t="s">
        <v>29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6" thickBot="1" x14ac:dyDescent="0.25">
      <c r="B4" s="26" t="s">
        <v>30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5" t="s">
        <v>24</v>
      </c>
      <c r="D5" s="8" t="s">
        <v>28</v>
      </c>
      <c r="E5" s="8" t="s">
        <v>25</v>
      </c>
      <c r="F5" s="8" t="s">
        <v>26</v>
      </c>
      <c r="G5" s="8" t="s">
        <v>2</v>
      </c>
    </row>
    <row r="6" spans="2:7" ht="12.75" thickBot="1" x14ac:dyDescent="0.25">
      <c r="B6" s="30"/>
      <c r="C6" s="6">
        <v>1</v>
      </c>
      <c r="D6" s="6">
        <v>2</v>
      </c>
      <c r="E6" s="6">
        <v>3</v>
      </c>
      <c r="F6" s="6" t="s">
        <v>27</v>
      </c>
      <c r="G6" s="6" t="s">
        <v>3</v>
      </c>
    </row>
    <row r="7" spans="2:7" ht="16.5" customHeight="1" x14ac:dyDescent="0.2">
      <c r="B7" s="10"/>
      <c r="C7" s="7"/>
      <c r="D7" s="7"/>
      <c r="E7" s="7"/>
      <c r="F7" s="7"/>
      <c r="G7" s="7"/>
    </row>
    <row r="8" spans="2:7" ht="16.5" customHeight="1" x14ac:dyDescent="0.2">
      <c r="B8" s="1" t="s">
        <v>4</v>
      </c>
      <c r="C8" s="14">
        <f>SUM(C10,C19)</f>
        <v>37768660.75</v>
      </c>
      <c r="D8" s="14">
        <f>SUM(D10,D19)</f>
        <v>995641347.04000008</v>
      </c>
      <c r="E8" s="14">
        <f>SUM(E10,E19)</f>
        <v>933854098.19000006</v>
      </c>
      <c r="F8" s="14">
        <f>C8+D8-E8</f>
        <v>99555909.600000024</v>
      </c>
      <c r="G8" s="14">
        <f>F8-C8</f>
        <v>61787248.850000024</v>
      </c>
    </row>
    <row r="9" spans="2:7" ht="15" customHeight="1" x14ac:dyDescent="0.2">
      <c r="B9" s="10"/>
      <c r="C9" s="15"/>
      <c r="D9" s="15"/>
      <c r="E9" s="15"/>
      <c r="F9" s="15"/>
      <c r="G9" s="15"/>
    </row>
    <row r="10" spans="2:7" x14ac:dyDescent="0.2">
      <c r="B10" s="2" t="s">
        <v>5</v>
      </c>
      <c r="C10" s="14">
        <f>SUM(C11:C17)</f>
        <v>10522442.439999999</v>
      </c>
      <c r="D10" s="14">
        <f>SUM(D11:D17)</f>
        <v>993336363.07000005</v>
      </c>
      <c r="E10" s="14">
        <f>SUM(E11:E17)</f>
        <v>933854098.19000006</v>
      </c>
      <c r="F10" s="14">
        <f t="shared" ref="F10:F17" si="0">C10+D10-E10</f>
        <v>70004707.320000052</v>
      </c>
      <c r="G10" s="14">
        <f t="shared" ref="G10:G17" si="1">F10-C10</f>
        <v>59482264.880000055</v>
      </c>
    </row>
    <row r="11" spans="2:7" ht="11.45" x14ac:dyDescent="0.2">
      <c r="B11" s="3" t="s">
        <v>6</v>
      </c>
      <c r="C11" s="16">
        <v>8911022.1600000001</v>
      </c>
      <c r="D11" s="16">
        <v>720774121.09000003</v>
      </c>
      <c r="E11" s="16">
        <v>671886662.48000002</v>
      </c>
      <c r="F11" s="17">
        <f t="shared" si="0"/>
        <v>57798480.769999981</v>
      </c>
      <c r="G11" s="17">
        <f t="shared" si="1"/>
        <v>48887458.609999985</v>
      </c>
    </row>
    <row r="12" spans="2:7" ht="11.45" x14ac:dyDescent="0.2">
      <c r="B12" s="3" t="s">
        <v>7</v>
      </c>
      <c r="C12" s="16">
        <v>1027485.76</v>
      </c>
      <c r="D12" s="16">
        <v>271264027.98000002</v>
      </c>
      <c r="E12" s="16">
        <v>260773822.59</v>
      </c>
      <c r="F12" s="17">
        <f t="shared" si="0"/>
        <v>11517691.150000006</v>
      </c>
      <c r="G12" s="17">
        <f t="shared" si="1"/>
        <v>10490205.390000006</v>
      </c>
    </row>
    <row r="13" spans="2:7" ht="11.45" x14ac:dyDescent="0.2">
      <c r="B13" s="3" t="s">
        <v>8</v>
      </c>
      <c r="C13" s="16">
        <v>583934.52</v>
      </c>
      <c r="D13" s="16">
        <v>1298214</v>
      </c>
      <c r="E13" s="16">
        <v>1193613.1200000001</v>
      </c>
      <c r="F13" s="17">
        <f t="shared" si="0"/>
        <v>688535.39999999991</v>
      </c>
      <c r="G13" s="17">
        <f t="shared" si="1"/>
        <v>104600.87999999989</v>
      </c>
    </row>
    <row r="14" spans="2:7" ht="11.45" x14ac:dyDescent="0.2">
      <c r="B14" s="3" t="s">
        <v>9</v>
      </c>
      <c r="C14" s="16">
        <v>0</v>
      </c>
      <c r="D14" s="16">
        <v>0</v>
      </c>
      <c r="E14" s="16">
        <v>0</v>
      </c>
      <c r="F14" s="17">
        <f t="shared" si="0"/>
        <v>0</v>
      </c>
      <c r="G14" s="17">
        <f t="shared" si="1"/>
        <v>0</v>
      </c>
    </row>
    <row r="15" spans="2:7" ht="11.45" x14ac:dyDescent="0.2">
      <c r="B15" s="3" t="s">
        <v>10</v>
      </c>
      <c r="C15" s="16">
        <v>0</v>
      </c>
      <c r="D15" s="16">
        <v>0</v>
      </c>
      <c r="E15" s="16">
        <v>0</v>
      </c>
      <c r="F15" s="17">
        <f t="shared" si="0"/>
        <v>0</v>
      </c>
      <c r="G15" s="17">
        <f t="shared" si="1"/>
        <v>0</v>
      </c>
    </row>
    <row r="16" spans="2:7" ht="24" x14ac:dyDescent="0.2">
      <c r="B16" s="3" t="s">
        <v>11</v>
      </c>
      <c r="C16" s="16">
        <v>0</v>
      </c>
      <c r="D16" s="16">
        <v>0</v>
      </c>
      <c r="E16" s="16">
        <v>0</v>
      </c>
      <c r="F16" s="17">
        <f t="shared" si="0"/>
        <v>0</v>
      </c>
      <c r="G16" s="17">
        <f t="shared" si="1"/>
        <v>0</v>
      </c>
    </row>
    <row r="17" spans="1:7" ht="11.45" x14ac:dyDescent="0.2">
      <c r="B17" s="3" t="s">
        <v>12</v>
      </c>
      <c r="C17" s="16">
        <v>0</v>
      </c>
      <c r="D17" s="16">
        <v>0</v>
      </c>
      <c r="E17" s="16">
        <v>0</v>
      </c>
      <c r="F17" s="17">
        <f t="shared" si="0"/>
        <v>0</v>
      </c>
      <c r="G17" s="17">
        <f t="shared" si="1"/>
        <v>0</v>
      </c>
    </row>
    <row r="18" spans="1:7" ht="11.45" x14ac:dyDescent="0.2">
      <c r="B18" s="2"/>
      <c r="C18" s="18"/>
      <c r="D18" s="18"/>
      <c r="E18" s="18"/>
      <c r="F18" s="18"/>
      <c r="G18" s="18"/>
    </row>
    <row r="19" spans="1:7" x14ac:dyDescent="0.2">
      <c r="B19" s="2" t="s">
        <v>13</v>
      </c>
      <c r="C19" s="14">
        <f>SUM(C20:C28)</f>
        <v>27246218.310000002</v>
      </c>
      <c r="D19" s="14">
        <f>SUM(D20:D28)</f>
        <v>2304983.9699999997</v>
      </c>
      <c r="E19" s="14">
        <f>SUM(E20:E28)</f>
        <v>0</v>
      </c>
      <c r="F19" s="14">
        <f t="shared" ref="F19:F28" si="2">C19+D19-E19</f>
        <v>29551202.280000001</v>
      </c>
      <c r="G19" s="14">
        <f t="shared" ref="G19:G28" si="3">F19-C19</f>
        <v>2304983.9699999988</v>
      </c>
    </row>
    <row r="20" spans="1:7" ht="11.45" x14ac:dyDescent="0.2">
      <c r="B20" s="3" t="s">
        <v>14</v>
      </c>
      <c r="C20" s="16">
        <v>0</v>
      </c>
      <c r="D20" s="16">
        <v>0</v>
      </c>
      <c r="E20" s="16">
        <v>0</v>
      </c>
      <c r="F20" s="17">
        <f t="shared" si="2"/>
        <v>0</v>
      </c>
      <c r="G20" s="17">
        <f t="shared" si="3"/>
        <v>0</v>
      </c>
    </row>
    <row r="21" spans="1:7" ht="22.9" x14ac:dyDescent="0.2">
      <c r="B21" s="3" t="s">
        <v>15</v>
      </c>
      <c r="C21" s="16">
        <v>0</v>
      </c>
      <c r="D21" s="16">
        <v>0</v>
      </c>
      <c r="E21" s="16">
        <v>0</v>
      </c>
      <c r="F21" s="17">
        <f t="shared" si="2"/>
        <v>0</v>
      </c>
      <c r="G21" s="17">
        <f t="shared" si="3"/>
        <v>0</v>
      </c>
    </row>
    <row r="22" spans="1:7" ht="22.9" x14ac:dyDescent="0.2">
      <c r="A22" s="11" t="s">
        <v>16</v>
      </c>
      <c r="B22" s="3" t="s">
        <v>17</v>
      </c>
      <c r="C22" s="16">
        <v>6299148.3899999997</v>
      </c>
      <c r="D22" s="16">
        <v>1416146.72</v>
      </c>
      <c r="E22" s="16">
        <v>0</v>
      </c>
      <c r="F22" s="17">
        <f t="shared" si="2"/>
        <v>7715295.1099999994</v>
      </c>
      <c r="G22" s="17">
        <f t="shared" si="3"/>
        <v>1416146.7199999997</v>
      </c>
    </row>
    <row r="23" spans="1:7" ht="11.45" x14ac:dyDescent="0.2">
      <c r="B23" s="3" t="s">
        <v>18</v>
      </c>
      <c r="C23" s="16">
        <v>19998189.920000002</v>
      </c>
      <c r="D23" s="16">
        <v>888837.25</v>
      </c>
      <c r="E23" s="16">
        <v>0</v>
      </c>
      <c r="F23" s="17">
        <f t="shared" si="2"/>
        <v>20887027.170000002</v>
      </c>
      <c r="G23" s="17">
        <f t="shared" si="3"/>
        <v>888837.25</v>
      </c>
    </row>
    <row r="24" spans="1:7" ht="11.45" x14ac:dyDescent="0.2">
      <c r="B24" s="3" t="s">
        <v>19</v>
      </c>
      <c r="C24" s="16">
        <v>948880</v>
      </c>
      <c r="D24" s="16">
        <v>0</v>
      </c>
      <c r="E24" s="16">
        <v>0</v>
      </c>
      <c r="F24" s="17">
        <f t="shared" si="2"/>
        <v>948880</v>
      </c>
      <c r="G24" s="17">
        <f t="shared" si="3"/>
        <v>0</v>
      </c>
    </row>
    <row r="25" spans="1:7" ht="24" x14ac:dyDescent="0.2">
      <c r="B25" s="3" t="s">
        <v>20</v>
      </c>
      <c r="C25" s="16">
        <v>0</v>
      </c>
      <c r="D25" s="16">
        <v>0</v>
      </c>
      <c r="E25" s="16">
        <v>0</v>
      </c>
      <c r="F25" s="17">
        <f t="shared" si="2"/>
        <v>0</v>
      </c>
      <c r="G25" s="17">
        <f t="shared" si="3"/>
        <v>0</v>
      </c>
    </row>
    <row r="26" spans="1:7" ht="11.45" x14ac:dyDescent="0.2">
      <c r="B26" s="3" t="s">
        <v>21</v>
      </c>
      <c r="C26" s="16">
        <v>0</v>
      </c>
      <c r="D26" s="16">
        <v>0</v>
      </c>
      <c r="E26" s="16">
        <v>0</v>
      </c>
      <c r="F26" s="17">
        <f t="shared" si="2"/>
        <v>0</v>
      </c>
      <c r="G26" s="17">
        <f t="shared" si="3"/>
        <v>0</v>
      </c>
    </row>
    <row r="27" spans="1:7" ht="24" x14ac:dyDescent="0.2">
      <c r="B27" s="3" t="s">
        <v>22</v>
      </c>
      <c r="C27" s="16">
        <v>0</v>
      </c>
      <c r="D27" s="16">
        <v>0</v>
      </c>
      <c r="E27" s="16">
        <v>0</v>
      </c>
      <c r="F27" s="17">
        <f t="shared" si="2"/>
        <v>0</v>
      </c>
      <c r="G27" s="17">
        <f t="shared" si="3"/>
        <v>0</v>
      </c>
    </row>
    <row r="28" spans="1:7" ht="11.45" x14ac:dyDescent="0.2">
      <c r="B28" s="3" t="s">
        <v>23</v>
      </c>
      <c r="C28" s="16">
        <v>0</v>
      </c>
      <c r="D28" s="16">
        <v>0</v>
      </c>
      <c r="E28" s="16">
        <v>0</v>
      </c>
      <c r="F28" s="17">
        <f t="shared" si="2"/>
        <v>0</v>
      </c>
      <c r="G28" s="17">
        <f t="shared" si="3"/>
        <v>0</v>
      </c>
    </row>
    <row r="29" spans="1:7" thickBot="1" x14ac:dyDescent="0.25">
      <c r="B29" s="4"/>
      <c r="C29" s="19"/>
      <c r="D29" s="19"/>
      <c r="E29" s="19"/>
      <c r="F29" s="19"/>
      <c r="G29" s="19"/>
    </row>
    <row r="30" spans="1:7" ht="12.75" thickBot="1" x14ac:dyDescent="0.25">
      <c r="B30" s="12"/>
      <c r="C30" s="12"/>
      <c r="D30" s="12"/>
      <c r="E30" s="12"/>
      <c r="F30" s="12"/>
      <c r="G30" s="12"/>
    </row>
    <row r="31" spans="1:7" s="13" customFormat="1" x14ac:dyDescent="0.2">
      <c r="B31" s="20" t="s">
        <v>31</v>
      </c>
      <c r="C31" s="21"/>
      <c r="D31" s="21"/>
      <c r="E31" s="21"/>
      <c r="F31" s="21"/>
      <c r="G31" s="22"/>
    </row>
    <row r="32" spans="1:7" s="13" customFormat="1" x14ac:dyDescent="0.2">
      <c r="B32" s="31" t="s">
        <v>0</v>
      </c>
      <c r="C32" s="32"/>
      <c r="D32" s="32"/>
      <c r="E32" s="32"/>
      <c r="F32" s="32"/>
      <c r="G32" s="33"/>
    </row>
    <row r="33" spans="2:7" s="13" customFormat="1" ht="12.75" thickBot="1" x14ac:dyDescent="0.25">
      <c r="B33" s="26" t="s">
        <v>30</v>
      </c>
      <c r="C33" s="27"/>
      <c r="D33" s="27"/>
      <c r="E33" s="27"/>
      <c r="F33" s="27"/>
      <c r="G33" s="28"/>
    </row>
    <row r="34" spans="2:7" s="13" customFormat="1" ht="24" x14ac:dyDescent="0.2">
      <c r="B34" s="34" t="s">
        <v>1</v>
      </c>
      <c r="C34" s="35" t="s">
        <v>24</v>
      </c>
      <c r="D34" s="36" t="s">
        <v>28</v>
      </c>
      <c r="E34" s="36" t="s">
        <v>25</v>
      </c>
      <c r="F34" s="36" t="s">
        <v>26</v>
      </c>
      <c r="G34" s="36" t="s">
        <v>2</v>
      </c>
    </row>
    <row r="35" spans="2:7" s="13" customFormat="1" ht="12.75" thickBot="1" x14ac:dyDescent="0.25">
      <c r="B35" s="37"/>
      <c r="C35" s="38">
        <v>1</v>
      </c>
      <c r="D35" s="38">
        <v>2</v>
      </c>
      <c r="E35" s="38">
        <v>3</v>
      </c>
      <c r="F35" s="38" t="s">
        <v>27</v>
      </c>
      <c r="G35" s="38" t="s">
        <v>3</v>
      </c>
    </row>
    <row r="36" spans="2:7" s="13" customFormat="1" x14ac:dyDescent="0.2">
      <c r="B36" s="39"/>
      <c r="C36" s="40"/>
      <c r="D36" s="40"/>
      <c r="E36" s="40"/>
      <c r="F36" s="40"/>
      <c r="G36" s="40"/>
    </row>
    <row r="37" spans="2:7" s="13" customFormat="1" x14ac:dyDescent="0.2">
      <c r="B37" s="41" t="s">
        <v>4</v>
      </c>
      <c r="C37" s="42">
        <f>SUM(C39,C48)</f>
        <v>267329823.19</v>
      </c>
      <c r="D37" s="42">
        <f>SUM(D39,D48)</f>
        <v>656693262.37</v>
      </c>
      <c r="E37" s="42">
        <f>SUM(E39,E48)</f>
        <v>596891560.75999999</v>
      </c>
      <c r="F37" s="42">
        <f>C37+D37-E37</f>
        <v>327131524.79999995</v>
      </c>
      <c r="G37" s="42">
        <f>F37-C37</f>
        <v>59801701.609999955</v>
      </c>
    </row>
    <row r="38" spans="2:7" s="13" customFormat="1" x14ac:dyDescent="0.2">
      <c r="B38" s="39"/>
      <c r="C38" s="43"/>
      <c r="D38" s="43"/>
      <c r="E38" s="43"/>
      <c r="F38" s="43"/>
      <c r="G38" s="43"/>
    </row>
    <row r="39" spans="2:7" s="13" customFormat="1" x14ac:dyDescent="0.2">
      <c r="B39" s="44" t="s">
        <v>5</v>
      </c>
      <c r="C39" s="42">
        <f>SUM(C40:C46)</f>
        <v>141997274.84999999</v>
      </c>
      <c r="D39" s="42">
        <f>SUM(D40:D46)</f>
        <v>431828313.24000001</v>
      </c>
      <c r="E39" s="42">
        <f>SUM(E40:E46)</f>
        <v>418308355.31</v>
      </c>
      <c r="F39" s="42">
        <f t="shared" ref="F39:F46" si="4">C39+D39-E39</f>
        <v>155517232.78000003</v>
      </c>
      <c r="G39" s="42">
        <f t="shared" ref="G39:G46" si="5">F39-C39</f>
        <v>13519957.930000037</v>
      </c>
    </row>
    <row r="40" spans="2:7" s="13" customFormat="1" x14ac:dyDescent="0.2">
      <c r="B40" s="45" t="s">
        <v>6</v>
      </c>
      <c r="C40" s="48">
        <v>994677.22</v>
      </c>
      <c r="D40" s="49">
        <v>184479377.43000001</v>
      </c>
      <c r="E40" s="50">
        <v>182846956.5</v>
      </c>
      <c r="F40" s="51">
        <v>2627098.150000006</v>
      </c>
      <c r="G40" s="16">
        <f t="shared" si="5"/>
        <v>1632420.930000006</v>
      </c>
    </row>
    <row r="41" spans="2:7" s="13" customFormat="1" x14ac:dyDescent="0.2">
      <c r="B41" s="45" t="s">
        <v>7</v>
      </c>
      <c r="C41" s="48">
        <v>122530649.42</v>
      </c>
      <c r="D41" s="49">
        <v>247348935.81</v>
      </c>
      <c r="E41" s="50">
        <v>235461398.81</v>
      </c>
      <c r="F41" s="51">
        <v>134418186.42000002</v>
      </c>
      <c r="G41" s="16">
        <f t="shared" si="5"/>
        <v>11887537.000000015</v>
      </c>
    </row>
    <row r="42" spans="2:7" s="13" customFormat="1" x14ac:dyDescent="0.2">
      <c r="B42" s="45" t="s">
        <v>8</v>
      </c>
      <c r="C42" s="48">
        <v>18471948.210000001</v>
      </c>
      <c r="D42" s="16">
        <v>0</v>
      </c>
      <c r="E42" s="16">
        <v>0</v>
      </c>
      <c r="F42" s="51">
        <v>18471948.210000001</v>
      </c>
      <c r="G42" s="16">
        <f t="shared" si="5"/>
        <v>0</v>
      </c>
    </row>
    <row r="43" spans="2:7" s="13" customFormat="1" x14ac:dyDescent="0.2">
      <c r="B43" s="45" t="s">
        <v>9</v>
      </c>
      <c r="C43" s="16">
        <v>0</v>
      </c>
      <c r="D43" s="16">
        <v>0</v>
      </c>
      <c r="E43" s="16">
        <v>0</v>
      </c>
      <c r="F43" s="16">
        <f t="shared" si="4"/>
        <v>0</v>
      </c>
      <c r="G43" s="16">
        <f t="shared" si="5"/>
        <v>0</v>
      </c>
    </row>
    <row r="44" spans="2:7" s="13" customFormat="1" x14ac:dyDescent="0.2">
      <c r="B44" s="45" t="s">
        <v>10</v>
      </c>
      <c r="C44" s="16">
        <v>0</v>
      </c>
      <c r="D44" s="16">
        <v>0</v>
      </c>
      <c r="E44" s="16">
        <v>0</v>
      </c>
      <c r="F44" s="16">
        <f t="shared" si="4"/>
        <v>0</v>
      </c>
      <c r="G44" s="16">
        <f t="shared" si="5"/>
        <v>0</v>
      </c>
    </row>
    <row r="45" spans="2:7" s="13" customFormat="1" ht="24" x14ac:dyDescent="0.2">
      <c r="B45" s="45" t="s">
        <v>11</v>
      </c>
      <c r="C45" s="16">
        <v>0</v>
      </c>
      <c r="D45" s="16">
        <v>0</v>
      </c>
      <c r="E45" s="16">
        <v>0</v>
      </c>
      <c r="F45" s="16">
        <f t="shared" si="4"/>
        <v>0</v>
      </c>
      <c r="G45" s="16">
        <f t="shared" si="5"/>
        <v>0</v>
      </c>
    </row>
    <row r="46" spans="2:7" s="13" customFormat="1" x14ac:dyDescent="0.2">
      <c r="B46" s="45" t="s">
        <v>12</v>
      </c>
      <c r="C46" s="16">
        <v>0</v>
      </c>
      <c r="D46" s="16">
        <v>0</v>
      </c>
      <c r="E46" s="16">
        <v>0</v>
      </c>
      <c r="F46" s="16">
        <f t="shared" si="4"/>
        <v>0</v>
      </c>
      <c r="G46" s="16">
        <f t="shared" si="5"/>
        <v>0</v>
      </c>
    </row>
    <row r="47" spans="2:7" s="13" customFormat="1" x14ac:dyDescent="0.2">
      <c r="B47" s="44"/>
      <c r="C47" s="16"/>
      <c r="D47" s="16"/>
      <c r="E47" s="16"/>
      <c r="F47" s="16"/>
      <c r="G47" s="16"/>
    </row>
    <row r="48" spans="2:7" s="13" customFormat="1" x14ac:dyDescent="0.2">
      <c r="B48" s="44" t="s">
        <v>13</v>
      </c>
      <c r="C48" s="42">
        <f>SUM(C49:C57)</f>
        <v>125332548.34</v>
      </c>
      <c r="D48" s="42">
        <f>SUM(D49:D57)</f>
        <v>224864949.13</v>
      </c>
      <c r="E48" s="42">
        <f>SUM(E49:E57)</f>
        <v>178583205.44999999</v>
      </c>
      <c r="F48" s="42">
        <f t="shared" ref="F48:F57" si="6">C48+D48-E48</f>
        <v>171614292.02000004</v>
      </c>
      <c r="G48" s="42">
        <f t="shared" ref="G48:G57" si="7">F48-C48</f>
        <v>46281743.680000037</v>
      </c>
    </row>
    <row r="49" spans="2:7" s="13" customFormat="1" x14ac:dyDescent="0.2">
      <c r="B49" s="45" t="s">
        <v>14</v>
      </c>
      <c r="C49" s="52">
        <v>125332548.34</v>
      </c>
      <c r="D49" s="52">
        <v>224864949.13</v>
      </c>
      <c r="E49" s="52">
        <v>178583205.44999999</v>
      </c>
      <c r="F49" s="16">
        <f t="shared" si="6"/>
        <v>171614292.02000004</v>
      </c>
      <c r="G49" s="16">
        <f t="shared" si="7"/>
        <v>46281743.680000037</v>
      </c>
    </row>
    <row r="50" spans="2:7" s="13" customFormat="1" ht="24" x14ac:dyDescent="0.2">
      <c r="B50" s="45" t="s">
        <v>15</v>
      </c>
      <c r="C50" s="16">
        <v>0</v>
      </c>
      <c r="D50" s="16">
        <v>0</v>
      </c>
      <c r="E50" s="16">
        <v>0</v>
      </c>
      <c r="F50" s="16">
        <f t="shared" si="6"/>
        <v>0</v>
      </c>
      <c r="G50" s="16">
        <f t="shared" si="7"/>
        <v>0</v>
      </c>
    </row>
    <row r="51" spans="2:7" s="13" customFormat="1" ht="24" x14ac:dyDescent="0.2">
      <c r="B51" s="45" t="s">
        <v>17</v>
      </c>
      <c r="C51" s="16">
        <v>0</v>
      </c>
      <c r="D51" s="16">
        <v>0</v>
      </c>
      <c r="E51" s="16">
        <v>0</v>
      </c>
      <c r="F51" s="16">
        <f t="shared" si="6"/>
        <v>0</v>
      </c>
      <c r="G51" s="16">
        <f t="shared" si="7"/>
        <v>0</v>
      </c>
    </row>
    <row r="52" spans="2:7" s="13" customFormat="1" x14ac:dyDescent="0.2">
      <c r="B52" s="45" t="s">
        <v>18</v>
      </c>
      <c r="C52" s="16">
        <v>0</v>
      </c>
      <c r="D52" s="16">
        <v>0</v>
      </c>
      <c r="E52" s="16">
        <v>0</v>
      </c>
      <c r="F52" s="16">
        <f t="shared" si="6"/>
        <v>0</v>
      </c>
      <c r="G52" s="16">
        <f t="shared" si="7"/>
        <v>0</v>
      </c>
    </row>
    <row r="53" spans="2:7" s="13" customFormat="1" x14ac:dyDescent="0.2">
      <c r="B53" s="45" t="s">
        <v>19</v>
      </c>
      <c r="C53" s="16">
        <v>0</v>
      </c>
      <c r="D53" s="16">
        <v>0</v>
      </c>
      <c r="E53" s="16">
        <v>0</v>
      </c>
      <c r="F53" s="16">
        <f t="shared" si="6"/>
        <v>0</v>
      </c>
      <c r="G53" s="16">
        <f t="shared" si="7"/>
        <v>0</v>
      </c>
    </row>
    <row r="54" spans="2:7" s="13" customFormat="1" ht="24" x14ac:dyDescent="0.2">
      <c r="B54" s="45" t="s">
        <v>20</v>
      </c>
      <c r="C54" s="16">
        <v>0</v>
      </c>
      <c r="D54" s="16">
        <v>0</v>
      </c>
      <c r="E54" s="16">
        <v>0</v>
      </c>
      <c r="F54" s="16">
        <f t="shared" si="6"/>
        <v>0</v>
      </c>
      <c r="G54" s="16">
        <f t="shared" si="7"/>
        <v>0</v>
      </c>
    </row>
    <row r="55" spans="2:7" s="13" customFormat="1" x14ac:dyDescent="0.2">
      <c r="B55" s="45" t="s">
        <v>21</v>
      </c>
      <c r="C55" s="16">
        <v>0</v>
      </c>
      <c r="D55" s="16">
        <v>0</v>
      </c>
      <c r="E55" s="16">
        <v>0</v>
      </c>
      <c r="F55" s="16">
        <f t="shared" si="6"/>
        <v>0</v>
      </c>
      <c r="G55" s="16">
        <f t="shared" si="7"/>
        <v>0</v>
      </c>
    </row>
    <row r="56" spans="2:7" s="13" customFormat="1" ht="24" x14ac:dyDescent="0.2">
      <c r="B56" s="45" t="s">
        <v>22</v>
      </c>
      <c r="C56" s="16">
        <v>0</v>
      </c>
      <c r="D56" s="16">
        <v>0</v>
      </c>
      <c r="E56" s="16">
        <v>0</v>
      </c>
      <c r="F56" s="16">
        <f t="shared" si="6"/>
        <v>0</v>
      </c>
      <c r="G56" s="16">
        <f t="shared" si="7"/>
        <v>0</v>
      </c>
    </row>
    <row r="57" spans="2:7" s="13" customFormat="1" x14ac:dyDescent="0.2">
      <c r="B57" s="45" t="s">
        <v>23</v>
      </c>
      <c r="C57" s="16">
        <v>0</v>
      </c>
      <c r="D57" s="16">
        <v>0</v>
      </c>
      <c r="E57" s="16">
        <v>0</v>
      </c>
      <c r="F57" s="16">
        <f t="shared" si="6"/>
        <v>0</v>
      </c>
      <c r="G57" s="16">
        <f t="shared" si="7"/>
        <v>0</v>
      </c>
    </row>
    <row r="58" spans="2:7" s="13" customFormat="1" ht="12.75" thickBot="1" x14ac:dyDescent="0.25">
      <c r="B58" s="46"/>
      <c r="C58" s="47"/>
      <c r="D58" s="47"/>
      <c r="E58" s="47"/>
      <c r="F58" s="47"/>
      <c r="G58" s="47"/>
    </row>
    <row r="59" spans="2:7" s="13" customFormat="1" ht="12.75" thickBot="1" x14ac:dyDescent="0.25"/>
    <row r="60" spans="2:7" s="13" customFormat="1" x14ac:dyDescent="0.2">
      <c r="B60" s="20" t="s">
        <v>32</v>
      </c>
      <c r="C60" s="21"/>
      <c r="D60" s="21"/>
      <c r="E60" s="21"/>
      <c r="F60" s="21"/>
      <c r="G60" s="22"/>
    </row>
    <row r="61" spans="2:7" s="13" customFormat="1" x14ac:dyDescent="0.2">
      <c r="B61" s="31" t="s">
        <v>0</v>
      </c>
      <c r="C61" s="32"/>
      <c r="D61" s="32"/>
      <c r="E61" s="32"/>
      <c r="F61" s="32"/>
      <c r="G61" s="33"/>
    </row>
    <row r="62" spans="2:7" s="13" customFormat="1" ht="12.75" thickBot="1" x14ac:dyDescent="0.25">
      <c r="B62" s="26" t="s">
        <v>30</v>
      </c>
      <c r="C62" s="27"/>
      <c r="D62" s="27"/>
      <c r="E62" s="27"/>
      <c r="F62" s="27"/>
      <c r="G62" s="28"/>
    </row>
    <row r="63" spans="2:7" s="13" customFormat="1" ht="24" x14ac:dyDescent="0.2">
      <c r="B63" s="34" t="s">
        <v>1</v>
      </c>
      <c r="C63" s="35" t="s">
        <v>24</v>
      </c>
      <c r="D63" s="36" t="s">
        <v>28</v>
      </c>
      <c r="E63" s="36" t="s">
        <v>25</v>
      </c>
      <c r="F63" s="36" t="s">
        <v>26</v>
      </c>
      <c r="G63" s="36" t="s">
        <v>2</v>
      </c>
    </row>
    <row r="64" spans="2:7" s="13" customFormat="1" ht="12.75" thickBot="1" x14ac:dyDescent="0.25">
      <c r="B64" s="37"/>
      <c r="C64" s="38">
        <v>1</v>
      </c>
      <c r="D64" s="38">
        <v>2</v>
      </c>
      <c r="E64" s="38">
        <v>3</v>
      </c>
      <c r="F64" s="38" t="s">
        <v>27</v>
      </c>
      <c r="G64" s="38" t="s">
        <v>3</v>
      </c>
    </row>
    <row r="65" spans="2:7" s="13" customFormat="1" x14ac:dyDescent="0.2">
      <c r="B65" s="39"/>
      <c r="C65" s="40"/>
      <c r="D65" s="40"/>
      <c r="E65" s="40"/>
      <c r="F65" s="40"/>
      <c r="G65" s="40"/>
    </row>
    <row r="66" spans="2:7" s="13" customFormat="1" x14ac:dyDescent="0.2">
      <c r="B66" s="41" t="s">
        <v>4</v>
      </c>
      <c r="C66" s="42">
        <f>SUM(C68,C77)</f>
        <v>10831660</v>
      </c>
      <c r="D66" s="42">
        <f>SUM(D68,D77)</f>
        <v>0</v>
      </c>
      <c r="E66" s="42">
        <f>SUM(E68,E77)</f>
        <v>0</v>
      </c>
      <c r="F66" s="42">
        <f>C66+D66-E66</f>
        <v>10831660</v>
      </c>
      <c r="G66" s="42">
        <f>F66-C66</f>
        <v>0</v>
      </c>
    </row>
    <row r="67" spans="2:7" s="13" customFormat="1" x14ac:dyDescent="0.2">
      <c r="B67" s="39"/>
      <c r="C67" s="43"/>
      <c r="D67" s="43"/>
      <c r="E67" s="43"/>
      <c r="F67" s="43"/>
      <c r="G67" s="43"/>
    </row>
    <row r="68" spans="2:7" s="13" customFormat="1" x14ac:dyDescent="0.2">
      <c r="B68" s="44" t="s">
        <v>5</v>
      </c>
      <c r="C68" s="42">
        <f>SUM(C69:C75)</f>
        <v>0</v>
      </c>
      <c r="D68" s="42">
        <f>SUM(D69:D75)</f>
        <v>0</v>
      </c>
      <c r="E68" s="42">
        <f>SUM(E69:E75)</f>
        <v>0</v>
      </c>
      <c r="F68" s="42">
        <f t="shared" ref="F68:F75" si="8">C68+D68-E68</f>
        <v>0</v>
      </c>
      <c r="G68" s="42">
        <f t="shared" ref="G68:G75" si="9">F68-C68</f>
        <v>0</v>
      </c>
    </row>
    <row r="69" spans="2:7" s="13" customFormat="1" x14ac:dyDescent="0.2">
      <c r="B69" s="45" t="s">
        <v>6</v>
      </c>
      <c r="C69" s="16">
        <v>0</v>
      </c>
      <c r="D69" s="16">
        <v>0</v>
      </c>
      <c r="E69" s="16">
        <v>0</v>
      </c>
      <c r="F69" s="16">
        <f t="shared" si="8"/>
        <v>0</v>
      </c>
      <c r="G69" s="16">
        <f t="shared" si="9"/>
        <v>0</v>
      </c>
    </row>
    <row r="70" spans="2:7" s="13" customFormat="1" x14ac:dyDescent="0.2">
      <c r="B70" s="45" t="s">
        <v>7</v>
      </c>
      <c r="C70" s="16">
        <v>0</v>
      </c>
      <c r="D70" s="16">
        <v>0</v>
      </c>
      <c r="E70" s="16">
        <v>0</v>
      </c>
      <c r="F70" s="16">
        <f t="shared" si="8"/>
        <v>0</v>
      </c>
      <c r="G70" s="16">
        <f t="shared" si="9"/>
        <v>0</v>
      </c>
    </row>
    <row r="71" spans="2:7" s="13" customFormat="1" x14ac:dyDescent="0.2">
      <c r="B71" s="45" t="s">
        <v>8</v>
      </c>
      <c r="C71" s="16">
        <v>0</v>
      </c>
      <c r="D71" s="16">
        <v>0</v>
      </c>
      <c r="E71" s="16">
        <v>0</v>
      </c>
      <c r="F71" s="16">
        <f t="shared" si="8"/>
        <v>0</v>
      </c>
      <c r="G71" s="16">
        <f t="shared" si="9"/>
        <v>0</v>
      </c>
    </row>
    <row r="72" spans="2:7" s="13" customFormat="1" x14ac:dyDescent="0.2">
      <c r="B72" s="45" t="s">
        <v>9</v>
      </c>
      <c r="C72" s="16">
        <v>0</v>
      </c>
      <c r="D72" s="16">
        <v>0</v>
      </c>
      <c r="E72" s="16">
        <v>0</v>
      </c>
      <c r="F72" s="16">
        <f t="shared" si="8"/>
        <v>0</v>
      </c>
      <c r="G72" s="16">
        <f t="shared" si="9"/>
        <v>0</v>
      </c>
    </row>
    <row r="73" spans="2:7" s="13" customFormat="1" x14ac:dyDescent="0.2">
      <c r="B73" s="45" t="s">
        <v>10</v>
      </c>
      <c r="C73" s="16">
        <v>0</v>
      </c>
      <c r="D73" s="16">
        <v>0</v>
      </c>
      <c r="E73" s="16">
        <v>0</v>
      </c>
      <c r="F73" s="16">
        <f t="shared" si="8"/>
        <v>0</v>
      </c>
      <c r="G73" s="16">
        <f t="shared" si="9"/>
        <v>0</v>
      </c>
    </row>
    <row r="74" spans="2:7" s="13" customFormat="1" ht="24" x14ac:dyDescent="0.2">
      <c r="B74" s="45" t="s">
        <v>11</v>
      </c>
      <c r="C74" s="16">
        <v>0</v>
      </c>
      <c r="D74" s="16">
        <v>0</v>
      </c>
      <c r="E74" s="16">
        <v>0</v>
      </c>
      <c r="F74" s="16">
        <f t="shared" si="8"/>
        <v>0</v>
      </c>
      <c r="G74" s="16">
        <f t="shared" si="9"/>
        <v>0</v>
      </c>
    </row>
    <row r="75" spans="2:7" s="13" customFormat="1" x14ac:dyDescent="0.2">
      <c r="B75" s="45" t="s">
        <v>12</v>
      </c>
      <c r="C75" s="16">
        <v>0</v>
      </c>
      <c r="D75" s="16">
        <v>0</v>
      </c>
      <c r="E75" s="16">
        <v>0</v>
      </c>
      <c r="F75" s="16">
        <f t="shared" si="8"/>
        <v>0</v>
      </c>
      <c r="G75" s="16">
        <f t="shared" si="9"/>
        <v>0</v>
      </c>
    </row>
    <row r="76" spans="2:7" s="13" customFormat="1" x14ac:dyDescent="0.2">
      <c r="B76" s="44"/>
      <c r="C76" s="16"/>
      <c r="D76" s="16"/>
      <c r="E76" s="16"/>
      <c r="F76" s="16"/>
      <c r="G76" s="16"/>
    </row>
    <row r="77" spans="2:7" s="13" customFormat="1" x14ac:dyDescent="0.2">
      <c r="B77" s="44" t="s">
        <v>13</v>
      </c>
      <c r="C77" s="42">
        <f>SUM(C78:C86)</f>
        <v>10831660</v>
      </c>
      <c r="D77" s="42">
        <f>SUM(D78:D86)</f>
        <v>0</v>
      </c>
      <c r="E77" s="42">
        <f>SUM(E78:E86)</f>
        <v>0</v>
      </c>
      <c r="F77" s="42">
        <f t="shared" ref="F77:F86" si="10">C77+D77-E77</f>
        <v>10831660</v>
      </c>
      <c r="G77" s="42">
        <f t="shared" ref="G77:G86" si="11">F77-C77</f>
        <v>0</v>
      </c>
    </row>
    <row r="78" spans="2:7" s="13" customFormat="1" x14ac:dyDescent="0.2">
      <c r="B78" s="45" t="s">
        <v>14</v>
      </c>
      <c r="C78" s="16">
        <v>0</v>
      </c>
      <c r="D78" s="16">
        <v>0</v>
      </c>
      <c r="E78" s="16">
        <v>0</v>
      </c>
      <c r="F78" s="16">
        <f t="shared" si="10"/>
        <v>0</v>
      </c>
      <c r="G78" s="16">
        <f t="shared" si="11"/>
        <v>0</v>
      </c>
    </row>
    <row r="79" spans="2:7" s="13" customFormat="1" ht="24" x14ac:dyDescent="0.2">
      <c r="B79" s="45" t="s">
        <v>15</v>
      </c>
      <c r="C79" s="16">
        <v>0</v>
      </c>
      <c r="D79" s="16">
        <v>0</v>
      </c>
      <c r="E79" s="16">
        <v>0</v>
      </c>
      <c r="F79" s="16">
        <f t="shared" si="10"/>
        <v>0</v>
      </c>
      <c r="G79" s="16">
        <f t="shared" si="11"/>
        <v>0</v>
      </c>
    </row>
    <row r="80" spans="2:7" s="13" customFormat="1" ht="24" x14ac:dyDescent="0.2">
      <c r="B80" s="45" t="s">
        <v>17</v>
      </c>
      <c r="C80" s="16">
        <v>10831660</v>
      </c>
      <c r="D80" s="16">
        <v>0</v>
      </c>
      <c r="E80" s="16">
        <v>0</v>
      </c>
      <c r="F80" s="16">
        <f t="shared" si="10"/>
        <v>10831660</v>
      </c>
      <c r="G80" s="16">
        <f t="shared" si="11"/>
        <v>0</v>
      </c>
    </row>
    <row r="81" spans="2:7" s="13" customFormat="1" x14ac:dyDescent="0.2">
      <c r="B81" s="45" t="s">
        <v>18</v>
      </c>
      <c r="C81" s="16">
        <v>0</v>
      </c>
      <c r="D81" s="16">
        <v>0</v>
      </c>
      <c r="E81" s="16">
        <v>0</v>
      </c>
      <c r="F81" s="16">
        <f t="shared" si="10"/>
        <v>0</v>
      </c>
      <c r="G81" s="16">
        <f t="shared" si="11"/>
        <v>0</v>
      </c>
    </row>
    <row r="82" spans="2:7" s="13" customFormat="1" x14ac:dyDescent="0.2">
      <c r="B82" s="45" t="s">
        <v>19</v>
      </c>
      <c r="C82" s="16">
        <v>0</v>
      </c>
      <c r="D82" s="16">
        <v>0</v>
      </c>
      <c r="E82" s="16">
        <v>0</v>
      </c>
      <c r="F82" s="16">
        <f t="shared" si="10"/>
        <v>0</v>
      </c>
      <c r="G82" s="16">
        <f t="shared" si="11"/>
        <v>0</v>
      </c>
    </row>
    <row r="83" spans="2:7" s="13" customFormat="1" ht="24" x14ac:dyDescent="0.2">
      <c r="B83" s="45" t="s">
        <v>20</v>
      </c>
      <c r="C83" s="16">
        <v>0</v>
      </c>
      <c r="D83" s="16">
        <v>0</v>
      </c>
      <c r="E83" s="16">
        <v>0</v>
      </c>
      <c r="F83" s="16">
        <f t="shared" si="10"/>
        <v>0</v>
      </c>
      <c r="G83" s="16">
        <f t="shared" si="11"/>
        <v>0</v>
      </c>
    </row>
    <row r="84" spans="2:7" s="13" customFormat="1" x14ac:dyDescent="0.2">
      <c r="B84" s="45" t="s">
        <v>21</v>
      </c>
      <c r="C84" s="16">
        <v>0</v>
      </c>
      <c r="D84" s="16">
        <v>0</v>
      </c>
      <c r="E84" s="16">
        <v>0</v>
      </c>
      <c r="F84" s="16">
        <f t="shared" si="10"/>
        <v>0</v>
      </c>
      <c r="G84" s="16">
        <f t="shared" si="11"/>
        <v>0</v>
      </c>
    </row>
    <row r="85" spans="2:7" s="13" customFormat="1" ht="24" x14ac:dyDescent="0.2">
      <c r="B85" s="45" t="s">
        <v>22</v>
      </c>
      <c r="C85" s="16">
        <v>0</v>
      </c>
      <c r="D85" s="16">
        <v>0</v>
      </c>
      <c r="E85" s="16">
        <v>0</v>
      </c>
      <c r="F85" s="16">
        <f t="shared" si="10"/>
        <v>0</v>
      </c>
      <c r="G85" s="16">
        <f t="shared" si="11"/>
        <v>0</v>
      </c>
    </row>
    <row r="86" spans="2:7" s="13" customFormat="1" x14ac:dyDescent="0.2">
      <c r="B86" s="45" t="s">
        <v>23</v>
      </c>
      <c r="C86" s="16">
        <v>0</v>
      </c>
      <c r="D86" s="16">
        <v>0</v>
      </c>
      <c r="E86" s="16">
        <v>0</v>
      </c>
      <c r="F86" s="16">
        <f t="shared" si="10"/>
        <v>0</v>
      </c>
      <c r="G86" s="16">
        <f t="shared" si="11"/>
        <v>0</v>
      </c>
    </row>
    <row r="87" spans="2:7" s="13" customFormat="1" ht="12.75" thickBot="1" x14ac:dyDescent="0.25">
      <c r="B87" s="46"/>
      <c r="C87" s="47"/>
      <c r="D87" s="47"/>
      <c r="E87" s="47"/>
      <c r="F87" s="47"/>
      <c r="G87" s="47"/>
    </row>
    <row r="88" spans="2:7" s="13" customFormat="1" x14ac:dyDescent="0.2"/>
    <row r="89" spans="2:7" s="13" customFormat="1" x14ac:dyDescent="0.2"/>
    <row r="90" spans="2:7" s="13" customFormat="1" x14ac:dyDescent="0.2"/>
    <row r="91" spans="2:7" s="13" customFormat="1" x14ac:dyDescent="0.2"/>
    <row r="92" spans="2:7" s="13" customFormat="1" x14ac:dyDescent="0.2"/>
    <row r="93" spans="2:7" s="13" customFormat="1" x14ac:dyDescent="0.2"/>
    <row r="94" spans="2:7" s="13" customFormat="1" x14ac:dyDescent="0.2"/>
    <row r="95" spans="2:7" s="13" customFormat="1" x14ac:dyDescent="0.2"/>
    <row r="96" spans="2:7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  <row r="137" s="13" customFormat="1" x14ac:dyDescent="0.2"/>
    <row r="138" s="13" customFormat="1" x14ac:dyDescent="0.2"/>
    <row r="139" s="13" customFormat="1" x14ac:dyDescent="0.2"/>
    <row r="140" s="13" customFormat="1" x14ac:dyDescent="0.2"/>
    <row r="141" s="13" customFormat="1" x14ac:dyDescent="0.2"/>
    <row r="142" s="13" customFormat="1" x14ac:dyDescent="0.2"/>
    <row r="143" s="13" customFormat="1" x14ac:dyDescent="0.2"/>
    <row r="144" s="13" customFormat="1" x14ac:dyDescent="0.2"/>
    <row r="145" s="13" customFormat="1" x14ac:dyDescent="0.2"/>
    <row r="146" s="13" customFormat="1" x14ac:dyDescent="0.2"/>
    <row r="147" s="13" customFormat="1" x14ac:dyDescent="0.2"/>
    <row r="148" s="13" customFormat="1" x14ac:dyDescent="0.2"/>
    <row r="149" s="13" customFormat="1" x14ac:dyDescent="0.2"/>
    <row r="150" s="13" customFormat="1" x14ac:dyDescent="0.2"/>
    <row r="151" s="13" customFormat="1" x14ac:dyDescent="0.2"/>
    <row r="152" s="13" customFormat="1" x14ac:dyDescent="0.2"/>
    <row r="153" s="13" customFormat="1" x14ac:dyDescent="0.2"/>
    <row r="154" s="13" customFormat="1" x14ac:dyDescent="0.2"/>
    <row r="155" s="13" customFormat="1" x14ac:dyDescent="0.2"/>
    <row r="156" s="13" customFormat="1" x14ac:dyDescent="0.2"/>
    <row r="157" s="13" customFormat="1" x14ac:dyDescent="0.2"/>
    <row r="158" s="13" customFormat="1" x14ac:dyDescent="0.2"/>
    <row r="159" s="13" customFormat="1" x14ac:dyDescent="0.2"/>
    <row r="160" s="13" customFormat="1" x14ac:dyDescent="0.2"/>
    <row r="161" s="13" customFormat="1" x14ac:dyDescent="0.2"/>
    <row r="162" s="13" customFormat="1" x14ac:dyDescent="0.2"/>
    <row r="163" s="13" customFormat="1" x14ac:dyDescent="0.2"/>
    <row r="164" s="13" customFormat="1" x14ac:dyDescent="0.2"/>
    <row r="165" s="13" customFormat="1" x14ac:dyDescent="0.2"/>
    <row r="166" s="13" customFormat="1" x14ac:dyDescent="0.2"/>
    <row r="167" s="13" customFormat="1" x14ac:dyDescent="0.2"/>
    <row r="168" s="13" customFormat="1" x14ac:dyDescent="0.2"/>
    <row r="169" s="13" customFormat="1" x14ac:dyDescent="0.2"/>
    <row r="170" s="13" customFormat="1" x14ac:dyDescent="0.2"/>
    <row r="171" s="13" customFormat="1" x14ac:dyDescent="0.2"/>
    <row r="172" s="13" customFormat="1" x14ac:dyDescent="0.2"/>
    <row r="173" s="13" customFormat="1" x14ac:dyDescent="0.2"/>
    <row r="174" s="13" customFormat="1" x14ac:dyDescent="0.2"/>
    <row r="175" s="13" customFormat="1" x14ac:dyDescent="0.2"/>
    <row r="176" s="13" customFormat="1" x14ac:dyDescent="0.2"/>
    <row r="177" s="13" customFormat="1" x14ac:dyDescent="0.2"/>
    <row r="178" s="13" customFormat="1" x14ac:dyDescent="0.2"/>
    <row r="179" s="13" customFormat="1" x14ac:dyDescent="0.2"/>
    <row r="180" s="13" customFormat="1" x14ac:dyDescent="0.2"/>
    <row r="181" s="13" customFormat="1" x14ac:dyDescent="0.2"/>
    <row r="182" s="13" customFormat="1" x14ac:dyDescent="0.2"/>
    <row r="183" s="13" customFormat="1" x14ac:dyDescent="0.2"/>
    <row r="184" s="13" customFormat="1" x14ac:dyDescent="0.2"/>
    <row r="185" s="13" customFormat="1" x14ac:dyDescent="0.2"/>
    <row r="186" s="13" customFormat="1" x14ac:dyDescent="0.2"/>
    <row r="187" s="13" customFormat="1" x14ac:dyDescent="0.2"/>
    <row r="188" s="13" customFormat="1" x14ac:dyDescent="0.2"/>
    <row r="189" s="13" customFormat="1" x14ac:dyDescent="0.2"/>
    <row r="190" s="13" customFormat="1" x14ac:dyDescent="0.2"/>
    <row r="191" s="13" customFormat="1" x14ac:dyDescent="0.2"/>
    <row r="192" s="13" customFormat="1" x14ac:dyDescent="0.2"/>
    <row r="193" s="13" customFormat="1" x14ac:dyDescent="0.2"/>
    <row r="194" s="13" customFormat="1" x14ac:dyDescent="0.2"/>
    <row r="195" s="13" customFormat="1" x14ac:dyDescent="0.2"/>
    <row r="196" s="13" customFormat="1" x14ac:dyDescent="0.2"/>
    <row r="197" s="13" customFormat="1" x14ac:dyDescent="0.2"/>
    <row r="198" s="13" customFormat="1" x14ac:dyDescent="0.2"/>
    <row r="199" s="13" customFormat="1" x14ac:dyDescent="0.2"/>
    <row r="200" s="13" customFormat="1" x14ac:dyDescent="0.2"/>
    <row r="201" s="13" customFormat="1" x14ac:dyDescent="0.2"/>
    <row r="202" s="13" customFormat="1" x14ac:dyDescent="0.2"/>
    <row r="203" s="13" customFormat="1" x14ac:dyDescent="0.2"/>
    <row r="204" s="13" customFormat="1" x14ac:dyDescent="0.2"/>
    <row r="205" s="13" customFormat="1" x14ac:dyDescent="0.2"/>
    <row r="206" s="13" customFormat="1" x14ac:dyDescent="0.2"/>
    <row r="207" s="13" customFormat="1" x14ac:dyDescent="0.2"/>
    <row r="208" s="13" customFormat="1" x14ac:dyDescent="0.2"/>
    <row r="209" s="13" customFormat="1" x14ac:dyDescent="0.2"/>
    <row r="210" s="13" customFormat="1" x14ac:dyDescent="0.2"/>
    <row r="211" s="13" customFormat="1" x14ac:dyDescent="0.2"/>
    <row r="212" s="13" customFormat="1" x14ac:dyDescent="0.2"/>
    <row r="213" s="13" customFormat="1" x14ac:dyDescent="0.2"/>
    <row r="214" s="13" customFormat="1" x14ac:dyDescent="0.2"/>
    <row r="215" s="13" customFormat="1" x14ac:dyDescent="0.2"/>
    <row r="216" s="13" customFormat="1" x14ac:dyDescent="0.2"/>
    <row r="217" s="13" customFormat="1" x14ac:dyDescent="0.2"/>
    <row r="218" s="13" customFormat="1" x14ac:dyDescent="0.2"/>
    <row r="219" s="13" customFormat="1" x14ac:dyDescent="0.2"/>
    <row r="220" s="13" customFormat="1" x14ac:dyDescent="0.2"/>
    <row r="221" s="13" customFormat="1" x14ac:dyDescent="0.2"/>
    <row r="222" s="13" customFormat="1" x14ac:dyDescent="0.2"/>
    <row r="223" s="13" customFormat="1" x14ac:dyDescent="0.2"/>
    <row r="224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</sheetData>
  <sheetProtection algorithmName="SHA-512" hashValue="1omU2dzWntvcfe8JlT+MIqvBGfac2o0sMNr/B2yB9ek4hvhUqPL3TB6p9a5CqB04J4MUgHkg5Xuk5l85Q9+AOA==" saltValue="a/eIW5bIRJwFFzWXTaSqZg==" spinCount="100000" sheet="1" objects="1" scenarios="1" formatCells="0" formatColumns="0" formatRows="0"/>
  <mergeCells count="12">
    <mergeCell ref="B62:G62"/>
    <mergeCell ref="B63:B64"/>
    <mergeCell ref="B32:G32"/>
    <mergeCell ref="B33:G33"/>
    <mergeCell ref="B34:B35"/>
    <mergeCell ref="B60:G60"/>
    <mergeCell ref="B61:G61"/>
    <mergeCell ref="B2:G2"/>
    <mergeCell ref="B3:G3"/>
    <mergeCell ref="B4:G4"/>
    <mergeCell ref="B5:B6"/>
    <mergeCell ref="B31:G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dcterms:created xsi:type="dcterms:W3CDTF">2019-12-03T19:14:48Z</dcterms:created>
  <dcterms:modified xsi:type="dcterms:W3CDTF">2020-10-22T23:25:58Z</dcterms:modified>
</cp:coreProperties>
</file>