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oestadistica\Desktop\cuadro basico 22\ONCO Y AE BIS\PROPUESTAS TÉCNICA Y ECONÓMICA\"/>
    </mc:Choice>
  </mc:AlternateContent>
  <xr:revisionPtr revIDLastSave="0" documentId="13_ncr:1_{1FC9CC1C-0277-4056-A66E-A049B4A16B84}" xr6:coauthVersionLast="47" xr6:coauthVersionMax="47" xr10:uidLastSave="{00000000-0000-0000-0000-000000000000}"/>
  <bookViews>
    <workbookView xWindow="-108" yWindow="-108" windowWidth="23256" windowHeight="12456" xr2:uid="{4655D515-AC10-4B62-9FDA-1AD6167BCB9C}"/>
  </bookViews>
  <sheets>
    <sheet name="ECONOMICA" sheetId="2" r:id="rId1"/>
  </sheets>
  <definedNames>
    <definedName name="_xlnm._FilterDatabase" localSheetId="0" hidden="1">ECONOMICA!$A$6:$M$6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2" l="1"/>
  <c r="M20" i="2"/>
  <c r="M31" i="2"/>
  <c r="M34" i="2"/>
  <c r="M36" i="2"/>
  <c r="M47" i="2"/>
  <c r="M50" i="2"/>
  <c r="J8" i="2"/>
  <c r="M8" i="2" s="1"/>
  <c r="J9" i="2"/>
  <c r="M9" i="2" s="1"/>
  <c r="J10" i="2"/>
  <c r="M10" i="2" s="1"/>
  <c r="J11" i="2"/>
  <c r="M11" i="2" s="1"/>
  <c r="J12" i="2"/>
  <c r="M12" i="2" s="1"/>
  <c r="J13" i="2"/>
  <c r="M13" i="2" s="1"/>
  <c r="J14" i="2"/>
  <c r="M14" i="2" s="1"/>
  <c r="J15" i="2"/>
  <c r="M15" i="2" s="1"/>
  <c r="J16" i="2"/>
  <c r="M16" i="2" s="1"/>
  <c r="J17" i="2"/>
  <c r="M17" i="2" s="1"/>
  <c r="J18" i="2"/>
  <c r="J19" i="2"/>
  <c r="M19" i="2" s="1"/>
  <c r="J20" i="2"/>
  <c r="J21" i="2"/>
  <c r="M21" i="2" s="1"/>
  <c r="J22" i="2"/>
  <c r="M22" i="2" s="1"/>
  <c r="J23" i="2"/>
  <c r="M23" i="2" s="1"/>
  <c r="J24" i="2"/>
  <c r="M24" i="2" s="1"/>
  <c r="J25" i="2"/>
  <c r="M25" i="2" s="1"/>
  <c r="J26" i="2"/>
  <c r="M26" i="2" s="1"/>
  <c r="J27" i="2"/>
  <c r="M27" i="2" s="1"/>
  <c r="J28" i="2"/>
  <c r="M28" i="2" s="1"/>
  <c r="J29" i="2"/>
  <c r="M29" i="2" s="1"/>
  <c r="J30" i="2"/>
  <c r="M30" i="2" s="1"/>
  <c r="J31" i="2"/>
  <c r="J32" i="2"/>
  <c r="M32" i="2" s="1"/>
  <c r="J33" i="2"/>
  <c r="M33" i="2" s="1"/>
  <c r="J34" i="2"/>
  <c r="J35" i="2"/>
  <c r="M35" i="2" s="1"/>
  <c r="J36" i="2"/>
  <c r="J37" i="2"/>
  <c r="M37" i="2" s="1"/>
  <c r="J38" i="2"/>
  <c r="M38" i="2" s="1"/>
  <c r="J39" i="2"/>
  <c r="M39" i="2" s="1"/>
  <c r="J40" i="2"/>
  <c r="M40" i="2" s="1"/>
  <c r="J41" i="2"/>
  <c r="M41" i="2" s="1"/>
  <c r="J42" i="2"/>
  <c r="M42" i="2" s="1"/>
  <c r="J43" i="2"/>
  <c r="M43" i="2" s="1"/>
  <c r="J44" i="2"/>
  <c r="M44" i="2" s="1"/>
  <c r="J45" i="2"/>
  <c r="M45" i="2" s="1"/>
  <c r="J46" i="2"/>
  <c r="M46" i="2" s="1"/>
  <c r="J47" i="2"/>
  <c r="J48" i="2"/>
  <c r="M48" i="2" s="1"/>
  <c r="J49" i="2"/>
  <c r="M49" i="2" s="1"/>
  <c r="J50" i="2"/>
  <c r="J51" i="2"/>
  <c r="M51" i="2" s="1"/>
  <c r="J52" i="2"/>
  <c r="M52" i="2" s="1"/>
  <c r="J53" i="2"/>
  <c r="M53" i="2" s="1"/>
  <c r="J54" i="2"/>
  <c r="M54" i="2" s="1"/>
  <c r="J7" i="2"/>
  <c r="M7" i="2" s="1"/>
</calcChain>
</file>

<file path=xl/sharedStrings.xml><?xml version="1.0" encoding="utf-8"?>
<sst xmlns="http://schemas.openxmlformats.org/spreadsheetml/2006/main" count="255" uniqueCount="189">
  <si>
    <t>#</t>
  </si>
  <si>
    <t>SAL</t>
  </si>
  <si>
    <t>NOMBRE COMERCIAL</t>
  </si>
  <si>
    <t>LABORATORIO</t>
  </si>
  <si>
    <t>PRESENTACIÓN</t>
  </si>
  <si>
    <t>CONCENTRACIÓN</t>
  </si>
  <si>
    <t>DESPLAZADO</t>
  </si>
  <si>
    <t>IVA</t>
  </si>
  <si>
    <t xml:space="preserve">TOTAL </t>
  </si>
  <si>
    <t>500 MG</t>
  </si>
  <si>
    <t>ACETATO DE GLATIRAMER</t>
  </si>
  <si>
    <t>TEVA</t>
  </si>
  <si>
    <t>20 MG/ML</t>
  </si>
  <si>
    <t>DOXELEV</t>
  </si>
  <si>
    <t>SYNTHON</t>
  </si>
  <si>
    <t>CAJA 28 JERINGA PRECARGADA</t>
  </si>
  <si>
    <t>CAJA 1 FRASCO ÁMPULA</t>
  </si>
  <si>
    <t>ÁCIDO HIALURONICO</t>
  </si>
  <si>
    <t xml:space="preserve">SYNVISC </t>
  </si>
  <si>
    <t>SANOFI</t>
  </si>
  <si>
    <t>1 JERINGA PRECARGADA</t>
  </si>
  <si>
    <t>8 MG/ML</t>
  </si>
  <si>
    <t>NOVARTIS</t>
  </si>
  <si>
    <t>CAJA 120 GRAGEAS</t>
  </si>
  <si>
    <t>ACIDO ZOLEDRONICO</t>
  </si>
  <si>
    <t>LEZOMIV</t>
  </si>
  <si>
    <t>CAJA 1 SOLUCIÓN INYECTABLE</t>
  </si>
  <si>
    <t>4 MG</t>
  </si>
  <si>
    <t>ACCORD</t>
  </si>
  <si>
    <t>ZOMETA</t>
  </si>
  <si>
    <t>CAJA 1 AMPOLLETA</t>
  </si>
  <si>
    <t>BAYER</t>
  </si>
  <si>
    <t>ALFA CETOANÁLOGOS DE AMINOÁCIDOS</t>
  </si>
  <si>
    <t>CETOLÁN IV</t>
  </si>
  <si>
    <t>COLUMBIA</t>
  </si>
  <si>
    <t>CAJA CON 30 SOBRES</t>
  </si>
  <si>
    <t>10 G</t>
  </si>
  <si>
    <t>ALFACETOANALOGOS</t>
  </si>
  <si>
    <t>CETOLAN</t>
  </si>
  <si>
    <t>CAJA 100 TABLETAS</t>
  </si>
  <si>
    <t>630 MG</t>
  </si>
  <si>
    <t>ROCHE</t>
  </si>
  <si>
    <t>2.50 MG</t>
  </si>
  <si>
    <t>ALIROCUMAB</t>
  </si>
  <si>
    <t>PRALUENTE</t>
  </si>
  <si>
    <t>CAJA 1 PLUMA PRECARGADA</t>
  </si>
  <si>
    <t>75 MG/ML</t>
  </si>
  <si>
    <t>ANASTROZOL</t>
  </si>
  <si>
    <t>MAGEMIV</t>
  </si>
  <si>
    <t>CAJA 28 TABLETAS</t>
  </si>
  <si>
    <t>1 MG</t>
  </si>
  <si>
    <t>MSD</t>
  </si>
  <si>
    <t>AZACITIDINA</t>
  </si>
  <si>
    <t>VIDAZA</t>
  </si>
  <si>
    <t>CELGENE</t>
  </si>
  <si>
    <t>100 MG</t>
  </si>
  <si>
    <t>AZATIOPRINA</t>
  </si>
  <si>
    <t>IMURAN</t>
  </si>
  <si>
    <t>ASPEN</t>
  </si>
  <si>
    <t>CAJA 50 TABLETA</t>
  </si>
  <si>
    <t>50 MG</t>
  </si>
  <si>
    <t>BACLOFENO</t>
  </si>
  <si>
    <t xml:space="preserve">BACLOFEN </t>
  </si>
  <si>
    <t>CAJA CON 100 TABLETAS</t>
  </si>
  <si>
    <t>10 MG</t>
  </si>
  <si>
    <t>400 MG</t>
  </si>
  <si>
    <t>BICALUTAMIDA</t>
  </si>
  <si>
    <t>BILUMIV</t>
  </si>
  <si>
    <t xml:space="preserve">CAJA 30 TABLETAS </t>
  </si>
  <si>
    <t xml:space="preserve">BIOFILGRAN </t>
  </si>
  <si>
    <t xml:space="preserve">FILGRASTIM </t>
  </si>
  <si>
    <t>LANDSTEINER</t>
  </si>
  <si>
    <t xml:space="preserve">1 FRASCO ÁMPULA </t>
  </si>
  <si>
    <t>300UG</t>
  </si>
  <si>
    <t>CAPECITABINA</t>
  </si>
  <si>
    <t>XELODA</t>
  </si>
  <si>
    <t>LEMERY</t>
  </si>
  <si>
    <t>CARBOPLATINO</t>
  </si>
  <si>
    <t>NUVAPLAST</t>
  </si>
  <si>
    <t>150 MG</t>
  </si>
  <si>
    <t>KEMOCARB</t>
  </si>
  <si>
    <t>FRESNIUS KABI</t>
  </si>
  <si>
    <t xml:space="preserve">FRASCO </t>
  </si>
  <si>
    <t>150 MG/15ML</t>
  </si>
  <si>
    <t>CLORHIDRATO DE GEMCITABINA</t>
  </si>
  <si>
    <t>200 MG</t>
  </si>
  <si>
    <t>ENEKAMUB</t>
  </si>
  <si>
    <t>GLENMARK</t>
  </si>
  <si>
    <t>CAJA 1 JERINGA PRECARGADA</t>
  </si>
  <si>
    <t>DEFERASIROX</t>
  </si>
  <si>
    <t>EXJADE</t>
  </si>
  <si>
    <t>80 MG</t>
  </si>
  <si>
    <t>120 MG</t>
  </si>
  <si>
    <t>CAJA 30 TABLETAS</t>
  </si>
  <si>
    <t>CAJA CON 1 FRASCO ÁMPULA</t>
  </si>
  <si>
    <t>20 MG</t>
  </si>
  <si>
    <t>300 MG</t>
  </si>
  <si>
    <t xml:space="preserve">EPIRUBICINA </t>
  </si>
  <si>
    <t xml:space="preserve">IBIC </t>
  </si>
  <si>
    <t>CAJA CON 1 AMPOLLETA</t>
  </si>
  <si>
    <t>50MG/25ML</t>
  </si>
  <si>
    <t>ERTAPENEM</t>
  </si>
  <si>
    <t>INVANZ</t>
  </si>
  <si>
    <t>1 GR</t>
  </si>
  <si>
    <t>25 MG</t>
  </si>
  <si>
    <t>ETOPOSIDO</t>
  </si>
  <si>
    <t>CAVEP</t>
  </si>
  <si>
    <t>EXEMESTANO</t>
  </si>
  <si>
    <t>BIKIPEN</t>
  </si>
  <si>
    <t>FACTOR ANTIHEMOLITICO</t>
  </si>
  <si>
    <t>OCTANATE</t>
  </si>
  <si>
    <t>OCTAPHARMA</t>
  </si>
  <si>
    <t>250 UI</t>
  </si>
  <si>
    <t>FEBUXOSTAT</t>
  </si>
  <si>
    <t>TURAZIVE</t>
  </si>
  <si>
    <t>TAKEDA</t>
  </si>
  <si>
    <t xml:space="preserve">FLUOROURACILO </t>
  </si>
  <si>
    <t>500MG/10ML</t>
  </si>
  <si>
    <t>IMATINIB</t>
  </si>
  <si>
    <t>GLIVEC</t>
  </si>
  <si>
    <t>CAJA 30 COMPRIMIDOS</t>
  </si>
  <si>
    <t>IRINOTECAN</t>
  </si>
  <si>
    <t>DARITEX</t>
  </si>
  <si>
    <t>FRESENIUS KABI</t>
  </si>
  <si>
    <t>100 MG/ 5ML</t>
  </si>
  <si>
    <t>LANREOTIDA</t>
  </si>
  <si>
    <t>SOMATULINE AUTOGEL</t>
  </si>
  <si>
    <t>IPSEN</t>
  </si>
  <si>
    <t>LETROZOL</t>
  </si>
  <si>
    <t>TRODIS</t>
  </si>
  <si>
    <t>2.5 MG</t>
  </si>
  <si>
    <t>FEMARA</t>
  </si>
  <si>
    <t>NIVOLUMAB</t>
  </si>
  <si>
    <t>OPDIVO</t>
  </si>
  <si>
    <t>BRISTOL MYERS SQUIBB</t>
  </si>
  <si>
    <t>40 MG</t>
  </si>
  <si>
    <t>ONDANSETRON</t>
  </si>
  <si>
    <t>ZOFRAN</t>
  </si>
  <si>
    <t>CAJA 3 FRASCO ÁMPULA</t>
  </si>
  <si>
    <t>8 MG</t>
  </si>
  <si>
    <t>OXALIPLATINO</t>
  </si>
  <si>
    <t>RECOPLAT</t>
  </si>
  <si>
    <t>FRASCO 1 SOLUCIÓN INYECTABLE</t>
  </si>
  <si>
    <t>PACLITAXEL</t>
  </si>
  <si>
    <t>ACOEXCEL</t>
  </si>
  <si>
    <t>30 MG/ 5 ML</t>
  </si>
  <si>
    <t>FRASCO 1 AMPOLLETA</t>
  </si>
  <si>
    <t>PACLITAXEL UNIDO A ALBUMINA</t>
  </si>
  <si>
    <t>ABRAXUS</t>
  </si>
  <si>
    <t xml:space="preserve">CAJA </t>
  </si>
  <si>
    <t>PALONOSETRON</t>
  </si>
  <si>
    <t>0.25 MG/5 ML</t>
  </si>
  <si>
    <t>FACTOKET</t>
  </si>
  <si>
    <t>GRUPO CARBEL</t>
  </si>
  <si>
    <t>CAJA 2 FRASCO ÁMPULA</t>
  </si>
  <si>
    <t>TIROTROPINA ALFA</t>
  </si>
  <si>
    <t>THYROGEN</t>
  </si>
  <si>
    <t>CAJA 2 SOLUCIÓN INYECTABLE</t>
  </si>
  <si>
    <t>.90 MG/ML</t>
  </si>
  <si>
    <t>TOCILIZUMAB</t>
  </si>
  <si>
    <t>ROACTEMRA</t>
  </si>
  <si>
    <t>CAJA 4 JERINGA PRECARGADA</t>
  </si>
  <si>
    <t>162 MG</t>
  </si>
  <si>
    <t>TOXINA BOTULINICA TIPO A</t>
  </si>
  <si>
    <t>100 UI</t>
  </si>
  <si>
    <t>LINURASE</t>
  </si>
  <si>
    <t>NUTEC</t>
  </si>
  <si>
    <t>VORTIOXETINA</t>
  </si>
  <si>
    <t>BRINTELLIX</t>
  </si>
  <si>
    <t>LUNDBECK</t>
  </si>
  <si>
    <t>CAJA 14 TABLETAS</t>
  </si>
  <si>
    <t>ZYDUS</t>
  </si>
  <si>
    <t>PRECIO 
UNITARIO</t>
  </si>
  <si>
    <t>IMPORTE 
TOTAL</t>
  </si>
  <si>
    <t xml:space="preserve">MONTO 
MÍNIMO </t>
  </si>
  <si>
    <t xml:space="preserve">MONTO 
MÁXIMO </t>
  </si>
  <si>
    <t>ERITROPOYETINA</t>
  </si>
  <si>
    <t>BIOYETIN</t>
  </si>
  <si>
    <t>PROBIOMED</t>
  </si>
  <si>
    <t>FRASCO</t>
  </si>
  <si>
    <t>4000 UI</t>
  </si>
  <si>
    <t>HYDROXIUREA</t>
  </si>
  <si>
    <t>HYDREA</t>
  </si>
  <si>
    <t>BRISTOL</t>
  </si>
  <si>
    <t>CAJA 100 CÁPSULAS</t>
  </si>
  <si>
    <t>SANDOSTATINA LAR</t>
  </si>
  <si>
    <t>OCTREOTIDA</t>
  </si>
  <si>
    <t>LICITACIÓN PÚBLICA</t>
  </si>
  <si>
    <t xml:space="preserve">IMPE-LP-04-2021 BIS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</si>
</sst>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vertical="center" wrapText="1"/>
    </xf>
    <xf numFmtId="44" fontId="3" fillId="0" borderId="1" xfId="1" applyFont="1" applyBorder="1" applyAlignment="1" applyProtection="1">
      <alignment vertical="center" wrapText="1"/>
    </xf>
    <xf numFmtId="44" fontId="3" fillId="0" borderId="1" xfId="0" applyNumberFormat="1" applyFont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707280</xdr:colOff>
      <xdr:row>1</xdr:row>
      <xdr:rowOff>22730</xdr:rowOff>
    </xdr:from>
    <xdr:to>
      <xdr:col>8</xdr:col>
      <xdr:colOff>31920</xdr:colOff>
      <xdr:row>5</xdr:row>
      <xdr:rowOff>78457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26955" y="213230"/>
          <a:ext cx="5096790" cy="817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Instituto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Municipal de Pensiones</a:t>
          </a:r>
        </a:p>
        <a:p>
          <a:pPr algn="ctr"/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Anexo 2 - Propuesta Económica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0</xdr:row>
          <xdr:rowOff>30480</xdr:rowOff>
        </xdr:from>
        <xdr:to>
          <xdr:col>2</xdr:col>
          <xdr:colOff>1097280</xdr:colOff>
          <xdr:row>4</xdr:row>
          <xdr:rowOff>137160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AA7A5-D67C-49E3-A7C7-2EEAEE14A5C6}">
  <dimension ref="A1:M54"/>
  <sheetViews>
    <sheetView tabSelected="1" topLeftCell="A34" zoomScale="80" zoomScaleNormal="80" workbookViewId="0">
      <selection activeCell="K52" sqref="K52"/>
    </sheetView>
  </sheetViews>
  <sheetFormatPr baseColWidth="10" defaultRowHeight="14.4" x14ac:dyDescent="0.3"/>
  <cols>
    <col min="1" max="1" width="4.44140625" style="1" bestFit="1" customWidth="1"/>
    <col min="2" max="2" width="27.44140625" style="2" bestFit="1" customWidth="1"/>
    <col min="3" max="3" width="22.44140625" style="2" bestFit="1" customWidth="1"/>
    <col min="4" max="4" width="18.109375" style="3" bestFit="1" customWidth="1"/>
    <col min="5" max="5" width="33.5546875" style="3" bestFit="1" customWidth="1"/>
    <col min="6" max="6" width="17.109375" style="2" bestFit="1" customWidth="1"/>
    <col min="7" max="7" width="13.44140625" style="1" bestFit="1" customWidth="1"/>
    <col min="8" max="8" width="15.33203125" style="2" customWidth="1"/>
    <col min="9" max="9" width="14.6640625" style="2" customWidth="1"/>
    <col min="10" max="10" width="16.5546875" style="2" customWidth="1"/>
    <col min="11" max="11" width="18.44140625" style="2" customWidth="1"/>
    <col min="12" max="12" width="16.5546875" style="2" customWidth="1"/>
    <col min="13" max="13" width="17" style="2" customWidth="1"/>
  </cols>
  <sheetData>
    <row r="1" spans="1:13" x14ac:dyDescent="0.3">
      <c r="A1" s="6"/>
      <c r="B1" s="7"/>
      <c r="C1" s="7"/>
      <c r="D1" s="8"/>
      <c r="E1" s="8"/>
      <c r="F1" s="7"/>
      <c r="G1" s="6"/>
      <c r="H1" s="7"/>
      <c r="I1" s="7"/>
      <c r="J1" s="7"/>
      <c r="K1" s="7"/>
      <c r="L1" s="7"/>
      <c r="M1" s="7"/>
    </row>
    <row r="2" spans="1:13" x14ac:dyDescent="0.3">
      <c r="A2" s="6"/>
      <c r="B2" s="7"/>
      <c r="C2" s="7"/>
      <c r="D2" s="8"/>
      <c r="E2" s="8"/>
      <c r="F2" s="7"/>
      <c r="G2" s="6"/>
      <c r="H2" s="7"/>
      <c r="I2" s="7"/>
      <c r="J2" s="7"/>
      <c r="K2" s="7"/>
      <c r="L2" s="7"/>
      <c r="M2" s="7"/>
    </row>
    <row r="3" spans="1:13" x14ac:dyDescent="0.3">
      <c r="A3" s="6"/>
      <c r="B3" s="7"/>
      <c r="C3" s="7"/>
      <c r="D3" s="8"/>
      <c r="E3" s="8"/>
      <c r="F3" s="7"/>
      <c r="G3" s="6"/>
      <c r="H3" s="7"/>
      <c r="I3" s="7"/>
      <c r="J3" s="7"/>
      <c r="K3" s="7"/>
      <c r="L3" s="17" t="s">
        <v>187</v>
      </c>
      <c r="M3" s="17"/>
    </row>
    <row r="4" spans="1:13" x14ac:dyDescent="0.3">
      <c r="A4" s="6"/>
      <c r="B4" s="7"/>
      <c r="C4" s="7"/>
      <c r="D4" s="8"/>
      <c r="E4" s="8"/>
      <c r="F4" s="7"/>
      <c r="G4" s="6"/>
      <c r="H4" s="7"/>
      <c r="I4" s="7"/>
      <c r="J4" s="7"/>
      <c r="K4" s="7"/>
      <c r="L4" s="16" t="s">
        <v>188</v>
      </c>
      <c r="M4" s="16"/>
    </row>
    <row r="5" spans="1:13" x14ac:dyDescent="0.3">
      <c r="A5" s="6"/>
      <c r="B5" s="7"/>
      <c r="C5" s="7"/>
      <c r="D5" s="8"/>
      <c r="E5" s="8"/>
      <c r="F5" s="7"/>
      <c r="G5" s="6"/>
      <c r="H5" s="7"/>
      <c r="I5" s="7"/>
      <c r="J5" s="7"/>
      <c r="K5" s="7"/>
      <c r="L5" s="7"/>
      <c r="M5" s="7"/>
    </row>
    <row r="6" spans="1:13" ht="26.4" x14ac:dyDescent="0.3">
      <c r="A6" s="4" t="s">
        <v>0</v>
      </c>
      <c r="B6" s="4" t="s">
        <v>1</v>
      </c>
      <c r="C6" s="4" t="s">
        <v>2</v>
      </c>
      <c r="D6" s="5" t="s">
        <v>3</v>
      </c>
      <c r="E6" s="5" t="s">
        <v>4</v>
      </c>
      <c r="F6" s="4" t="s">
        <v>5</v>
      </c>
      <c r="G6" s="4" t="s">
        <v>6</v>
      </c>
      <c r="H6" s="4" t="s">
        <v>172</v>
      </c>
      <c r="I6" s="4" t="s">
        <v>7</v>
      </c>
      <c r="J6" s="4" t="s">
        <v>173</v>
      </c>
      <c r="K6" s="4" t="s">
        <v>174</v>
      </c>
      <c r="L6" s="4" t="s">
        <v>175</v>
      </c>
      <c r="M6" s="4" t="s">
        <v>8</v>
      </c>
    </row>
    <row r="7" spans="1:13" s="3" customFormat="1" x14ac:dyDescent="0.3">
      <c r="A7" s="9">
        <v>3</v>
      </c>
      <c r="B7" s="10" t="s">
        <v>10</v>
      </c>
      <c r="C7" s="10" t="s">
        <v>13</v>
      </c>
      <c r="D7" s="11" t="s">
        <v>14</v>
      </c>
      <c r="E7" s="11" t="s">
        <v>15</v>
      </c>
      <c r="F7" s="10" t="s">
        <v>12</v>
      </c>
      <c r="G7" s="12">
        <v>2.4</v>
      </c>
      <c r="H7" s="13"/>
      <c r="I7" s="14"/>
      <c r="J7" s="13">
        <f>SUM(H7,I7)</f>
        <v>0</v>
      </c>
      <c r="K7" s="13">
        <v>9868.2782608695652</v>
      </c>
      <c r="L7" s="13">
        <v>24670.695652173912</v>
      </c>
      <c r="M7" s="15">
        <f>G7*J7</f>
        <v>0</v>
      </c>
    </row>
    <row r="8" spans="1:13" s="3" customFormat="1" x14ac:dyDescent="0.3">
      <c r="A8" s="9">
        <v>7</v>
      </c>
      <c r="B8" s="10" t="s">
        <v>17</v>
      </c>
      <c r="C8" s="10" t="s">
        <v>18</v>
      </c>
      <c r="D8" s="11" t="s">
        <v>19</v>
      </c>
      <c r="E8" s="11" t="s">
        <v>20</v>
      </c>
      <c r="F8" s="10" t="s">
        <v>21</v>
      </c>
      <c r="G8" s="12">
        <v>51.6</v>
      </c>
      <c r="H8" s="14"/>
      <c r="I8" s="14"/>
      <c r="J8" s="13">
        <f t="shared" ref="J8:J54" si="0">SUM(H8,I8)</f>
        <v>0</v>
      </c>
      <c r="K8" s="13">
        <v>35985.427199999998</v>
      </c>
      <c r="L8" s="13">
        <v>89963.567999999999</v>
      </c>
      <c r="M8" s="15">
        <f t="shared" ref="M8:M54" si="1">G8*J8</f>
        <v>0</v>
      </c>
    </row>
    <row r="9" spans="1:13" s="3" customFormat="1" x14ac:dyDescent="0.3">
      <c r="A9" s="9">
        <v>10</v>
      </c>
      <c r="B9" s="10" t="s">
        <v>24</v>
      </c>
      <c r="C9" s="10" t="s">
        <v>25</v>
      </c>
      <c r="D9" s="11" t="s">
        <v>14</v>
      </c>
      <c r="E9" s="11" t="s">
        <v>26</v>
      </c>
      <c r="F9" s="10" t="s">
        <v>27</v>
      </c>
      <c r="G9" s="12">
        <v>12</v>
      </c>
      <c r="H9" s="14"/>
      <c r="I9" s="14"/>
      <c r="J9" s="13">
        <f t="shared" si="0"/>
        <v>0</v>
      </c>
      <c r="K9" s="13">
        <v>2400</v>
      </c>
      <c r="L9" s="13">
        <v>6000</v>
      </c>
      <c r="M9" s="15">
        <f t="shared" si="1"/>
        <v>0</v>
      </c>
    </row>
    <row r="10" spans="1:13" s="3" customFormat="1" x14ac:dyDescent="0.3">
      <c r="A10" s="9">
        <v>12</v>
      </c>
      <c r="B10" s="10" t="s">
        <v>24</v>
      </c>
      <c r="C10" s="10" t="s">
        <v>29</v>
      </c>
      <c r="D10" s="11" t="s">
        <v>22</v>
      </c>
      <c r="E10" s="11" t="s">
        <v>26</v>
      </c>
      <c r="F10" s="10" t="s">
        <v>27</v>
      </c>
      <c r="G10" s="12">
        <v>2.4</v>
      </c>
      <c r="H10" s="14"/>
      <c r="I10" s="14"/>
      <c r="J10" s="13">
        <f t="shared" si="0"/>
        <v>0</v>
      </c>
      <c r="K10" s="13">
        <v>691.2</v>
      </c>
      <c r="L10" s="13">
        <v>1728</v>
      </c>
      <c r="M10" s="15">
        <f t="shared" si="1"/>
        <v>0</v>
      </c>
    </row>
    <row r="11" spans="1:13" s="3" customFormat="1" ht="26.4" x14ac:dyDescent="0.3">
      <c r="A11" s="9">
        <v>15</v>
      </c>
      <c r="B11" s="10" t="s">
        <v>32</v>
      </c>
      <c r="C11" s="10" t="s">
        <v>33</v>
      </c>
      <c r="D11" s="11" t="s">
        <v>34</v>
      </c>
      <c r="E11" s="11" t="s">
        <v>35</v>
      </c>
      <c r="F11" s="10" t="s">
        <v>36</v>
      </c>
      <c r="G11" s="12">
        <v>2.4</v>
      </c>
      <c r="H11" s="14"/>
      <c r="I11" s="14"/>
      <c r="J11" s="13">
        <f t="shared" si="0"/>
        <v>0</v>
      </c>
      <c r="K11" s="13">
        <v>3490.5600000000004</v>
      </c>
      <c r="L11" s="13">
        <v>8726.4</v>
      </c>
      <c r="M11" s="15">
        <f t="shared" si="1"/>
        <v>0</v>
      </c>
    </row>
    <row r="12" spans="1:13" s="3" customFormat="1" x14ac:dyDescent="0.3">
      <c r="A12" s="9">
        <v>16</v>
      </c>
      <c r="B12" s="10" t="s">
        <v>37</v>
      </c>
      <c r="C12" s="10" t="s">
        <v>38</v>
      </c>
      <c r="D12" s="11" t="s">
        <v>34</v>
      </c>
      <c r="E12" s="11" t="s">
        <v>39</v>
      </c>
      <c r="F12" s="10" t="s">
        <v>40</v>
      </c>
      <c r="G12" s="12">
        <v>42</v>
      </c>
      <c r="H12" s="14"/>
      <c r="I12" s="14"/>
      <c r="J12" s="13">
        <f t="shared" si="0"/>
        <v>0</v>
      </c>
      <c r="K12" s="13">
        <v>18580.8</v>
      </c>
      <c r="L12" s="13">
        <v>46452</v>
      </c>
      <c r="M12" s="15">
        <f t="shared" si="1"/>
        <v>0</v>
      </c>
    </row>
    <row r="13" spans="1:13" s="3" customFormat="1" x14ac:dyDescent="0.3">
      <c r="A13" s="9">
        <v>18</v>
      </c>
      <c r="B13" s="10" t="s">
        <v>43</v>
      </c>
      <c r="C13" s="10" t="s">
        <v>44</v>
      </c>
      <c r="D13" s="11" t="s">
        <v>19</v>
      </c>
      <c r="E13" s="11" t="s">
        <v>45</v>
      </c>
      <c r="F13" s="10" t="s">
        <v>46</v>
      </c>
      <c r="G13" s="12">
        <v>2.4</v>
      </c>
      <c r="H13" s="14"/>
      <c r="I13" s="14"/>
      <c r="J13" s="13">
        <f t="shared" si="0"/>
        <v>0</v>
      </c>
      <c r="K13" s="13">
        <v>5664</v>
      </c>
      <c r="L13" s="13">
        <v>14160</v>
      </c>
      <c r="M13" s="15">
        <f t="shared" si="1"/>
        <v>0</v>
      </c>
    </row>
    <row r="14" spans="1:13" s="3" customFormat="1" x14ac:dyDescent="0.3">
      <c r="A14" s="9">
        <v>19</v>
      </c>
      <c r="B14" s="10" t="s">
        <v>47</v>
      </c>
      <c r="C14" s="10" t="s">
        <v>48</v>
      </c>
      <c r="D14" s="11" t="s">
        <v>14</v>
      </c>
      <c r="E14" s="11" t="s">
        <v>49</v>
      </c>
      <c r="F14" s="10" t="s">
        <v>50</v>
      </c>
      <c r="G14" s="12">
        <v>99.6</v>
      </c>
      <c r="H14" s="14"/>
      <c r="I14" s="14"/>
      <c r="J14" s="13">
        <f t="shared" si="0"/>
        <v>0</v>
      </c>
      <c r="K14" s="13">
        <v>3187.2</v>
      </c>
      <c r="L14" s="13">
        <v>7968</v>
      </c>
      <c r="M14" s="15">
        <f t="shared" si="1"/>
        <v>0</v>
      </c>
    </row>
    <row r="15" spans="1:13" s="3" customFormat="1" x14ac:dyDescent="0.3">
      <c r="A15" s="9">
        <v>22</v>
      </c>
      <c r="B15" s="10" t="s">
        <v>52</v>
      </c>
      <c r="C15" s="10" t="s">
        <v>53</v>
      </c>
      <c r="D15" s="11" t="s">
        <v>54</v>
      </c>
      <c r="E15" s="11" t="s">
        <v>16</v>
      </c>
      <c r="F15" s="10" t="s">
        <v>55</v>
      </c>
      <c r="G15" s="12">
        <v>25.2</v>
      </c>
      <c r="H15" s="14"/>
      <c r="I15" s="14"/>
      <c r="J15" s="13">
        <f t="shared" si="0"/>
        <v>0</v>
      </c>
      <c r="K15" s="13">
        <v>110732.83199999999</v>
      </c>
      <c r="L15" s="13">
        <v>276832.07999999996</v>
      </c>
      <c r="M15" s="15">
        <f t="shared" si="1"/>
        <v>0</v>
      </c>
    </row>
    <row r="16" spans="1:13" s="3" customFormat="1" x14ac:dyDescent="0.3">
      <c r="A16" s="9">
        <v>23</v>
      </c>
      <c r="B16" s="10" t="s">
        <v>56</v>
      </c>
      <c r="C16" s="10" t="s">
        <v>57</v>
      </c>
      <c r="D16" s="11" t="s">
        <v>58</v>
      </c>
      <c r="E16" s="11" t="s">
        <v>59</v>
      </c>
      <c r="F16" s="10" t="s">
        <v>60</v>
      </c>
      <c r="G16" s="12">
        <v>93.6</v>
      </c>
      <c r="H16" s="14"/>
      <c r="I16" s="14"/>
      <c r="J16" s="13">
        <f t="shared" si="0"/>
        <v>0</v>
      </c>
      <c r="K16" s="13">
        <v>11196.0576</v>
      </c>
      <c r="L16" s="13">
        <v>27990.144</v>
      </c>
      <c r="M16" s="15">
        <f t="shared" si="1"/>
        <v>0</v>
      </c>
    </row>
    <row r="17" spans="1:13" s="3" customFormat="1" x14ac:dyDescent="0.3">
      <c r="A17" s="9">
        <v>24</v>
      </c>
      <c r="B17" s="10" t="s">
        <v>61</v>
      </c>
      <c r="C17" s="10" t="s">
        <v>62</v>
      </c>
      <c r="D17" s="11" t="s">
        <v>171</v>
      </c>
      <c r="E17" s="11" t="s">
        <v>63</v>
      </c>
      <c r="F17" s="10" t="s">
        <v>64</v>
      </c>
      <c r="G17" s="12">
        <v>13.2</v>
      </c>
      <c r="H17" s="14"/>
      <c r="I17" s="14"/>
      <c r="J17" s="13">
        <f t="shared" si="0"/>
        <v>0</v>
      </c>
      <c r="K17" s="13">
        <v>7656</v>
      </c>
      <c r="L17" s="13">
        <v>19140</v>
      </c>
      <c r="M17" s="15">
        <f t="shared" si="1"/>
        <v>0</v>
      </c>
    </row>
    <row r="18" spans="1:13" s="3" customFormat="1" x14ac:dyDescent="0.3">
      <c r="A18" s="9">
        <v>27</v>
      </c>
      <c r="B18" s="10" t="s">
        <v>66</v>
      </c>
      <c r="C18" s="10" t="s">
        <v>67</v>
      </c>
      <c r="D18" s="11" t="s">
        <v>14</v>
      </c>
      <c r="E18" s="11" t="s">
        <v>49</v>
      </c>
      <c r="F18" s="10" t="s">
        <v>60</v>
      </c>
      <c r="G18" s="12">
        <v>183.6</v>
      </c>
      <c r="H18" s="14"/>
      <c r="I18" s="14"/>
      <c r="J18" s="13">
        <f t="shared" si="0"/>
        <v>0</v>
      </c>
      <c r="K18" s="13">
        <v>24511.398260869566</v>
      </c>
      <c r="L18" s="13">
        <v>61278.495652173908</v>
      </c>
      <c r="M18" s="15">
        <f t="shared" si="1"/>
        <v>0</v>
      </c>
    </row>
    <row r="19" spans="1:13" s="3" customFormat="1" x14ac:dyDescent="0.3">
      <c r="A19" s="9">
        <v>30</v>
      </c>
      <c r="B19" s="10" t="s">
        <v>69</v>
      </c>
      <c r="C19" s="10" t="s">
        <v>70</v>
      </c>
      <c r="D19" s="11" t="s">
        <v>71</v>
      </c>
      <c r="E19" s="11" t="s">
        <v>72</v>
      </c>
      <c r="F19" s="10" t="s">
        <v>73</v>
      </c>
      <c r="G19" s="12">
        <v>52.8</v>
      </c>
      <c r="H19" s="14"/>
      <c r="I19" s="14"/>
      <c r="J19" s="13">
        <f t="shared" si="0"/>
        <v>0</v>
      </c>
      <c r="K19" s="13">
        <v>8025.6</v>
      </c>
      <c r="L19" s="13">
        <v>20064</v>
      </c>
      <c r="M19" s="15">
        <f t="shared" si="1"/>
        <v>0</v>
      </c>
    </row>
    <row r="20" spans="1:13" s="3" customFormat="1" x14ac:dyDescent="0.3">
      <c r="A20" s="9">
        <v>31</v>
      </c>
      <c r="B20" s="10" t="s">
        <v>74</v>
      </c>
      <c r="C20" s="10" t="s">
        <v>75</v>
      </c>
      <c r="D20" s="11" t="s">
        <v>41</v>
      </c>
      <c r="E20" s="11" t="s">
        <v>23</v>
      </c>
      <c r="F20" s="10" t="s">
        <v>9</v>
      </c>
      <c r="G20" s="12">
        <v>3.6</v>
      </c>
      <c r="H20" s="14"/>
      <c r="I20" s="14"/>
      <c r="J20" s="13">
        <f t="shared" si="0"/>
        <v>0</v>
      </c>
      <c r="K20" s="13">
        <v>4027.7808000000005</v>
      </c>
      <c r="L20" s="13">
        <v>10069.452000000001</v>
      </c>
      <c r="M20" s="15">
        <f t="shared" si="1"/>
        <v>0</v>
      </c>
    </row>
    <row r="21" spans="1:13" s="3" customFormat="1" x14ac:dyDescent="0.3">
      <c r="A21" s="9">
        <v>34</v>
      </c>
      <c r="B21" s="10" t="s">
        <v>77</v>
      </c>
      <c r="C21" s="10" t="s">
        <v>78</v>
      </c>
      <c r="D21" s="11" t="s">
        <v>28</v>
      </c>
      <c r="E21" s="11" t="s">
        <v>30</v>
      </c>
      <c r="F21" s="10" t="s">
        <v>79</v>
      </c>
      <c r="G21" s="12">
        <v>24</v>
      </c>
      <c r="H21" s="14"/>
      <c r="I21" s="14"/>
      <c r="J21" s="13">
        <f t="shared" si="0"/>
        <v>0</v>
      </c>
      <c r="K21" s="13">
        <v>2880</v>
      </c>
      <c r="L21" s="13">
        <v>7200</v>
      </c>
      <c r="M21" s="15">
        <f t="shared" si="1"/>
        <v>0</v>
      </c>
    </row>
    <row r="22" spans="1:13" s="3" customFormat="1" x14ac:dyDescent="0.3">
      <c r="A22" s="9">
        <v>35</v>
      </c>
      <c r="B22" s="10" t="s">
        <v>77</v>
      </c>
      <c r="C22" s="10" t="s">
        <v>80</v>
      </c>
      <c r="D22" s="11" t="s">
        <v>81</v>
      </c>
      <c r="E22" s="11" t="s">
        <v>82</v>
      </c>
      <c r="F22" s="10" t="s">
        <v>83</v>
      </c>
      <c r="G22" s="12">
        <v>9.6</v>
      </c>
      <c r="H22" s="14"/>
      <c r="I22" s="14"/>
      <c r="J22" s="13">
        <f t="shared" si="0"/>
        <v>0</v>
      </c>
      <c r="K22" s="13">
        <v>1171.2</v>
      </c>
      <c r="L22" s="13">
        <v>2928</v>
      </c>
      <c r="M22" s="15">
        <f t="shared" si="1"/>
        <v>0</v>
      </c>
    </row>
    <row r="23" spans="1:13" s="3" customFormat="1" ht="26.4" x14ac:dyDescent="0.3">
      <c r="A23" s="9">
        <v>43</v>
      </c>
      <c r="B23" s="10" t="s">
        <v>84</v>
      </c>
      <c r="C23" s="10" t="s">
        <v>86</v>
      </c>
      <c r="D23" s="11" t="s">
        <v>87</v>
      </c>
      <c r="E23" s="11" t="s">
        <v>30</v>
      </c>
      <c r="F23" s="10" t="s">
        <v>85</v>
      </c>
      <c r="G23" s="12">
        <v>2.4</v>
      </c>
      <c r="H23" s="14"/>
      <c r="I23" s="14"/>
      <c r="J23" s="13">
        <f t="shared" si="0"/>
        <v>0</v>
      </c>
      <c r="K23" s="13">
        <v>624</v>
      </c>
      <c r="L23" s="13">
        <v>1560</v>
      </c>
      <c r="M23" s="15">
        <f t="shared" si="1"/>
        <v>0</v>
      </c>
    </row>
    <row r="24" spans="1:13" s="3" customFormat="1" x14ac:dyDescent="0.3">
      <c r="A24" s="9">
        <v>46</v>
      </c>
      <c r="B24" s="10" t="s">
        <v>89</v>
      </c>
      <c r="C24" s="10" t="s">
        <v>90</v>
      </c>
      <c r="D24" s="11" t="s">
        <v>31</v>
      </c>
      <c r="E24" s="11" t="s">
        <v>49</v>
      </c>
      <c r="F24" s="10" t="s">
        <v>9</v>
      </c>
      <c r="G24" s="12">
        <v>2.4</v>
      </c>
      <c r="H24" s="14"/>
      <c r="I24" s="14"/>
      <c r="J24" s="13">
        <f t="shared" si="0"/>
        <v>0</v>
      </c>
      <c r="K24" s="13">
        <v>20010.240000000002</v>
      </c>
      <c r="L24" s="13">
        <v>50025.599999999999</v>
      </c>
      <c r="M24" s="15">
        <f t="shared" si="1"/>
        <v>0</v>
      </c>
    </row>
    <row r="25" spans="1:13" s="3" customFormat="1" x14ac:dyDescent="0.3">
      <c r="A25" s="9">
        <v>62</v>
      </c>
      <c r="B25" s="10" t="s">
        <v>97</v>
      </c>
      <c r="C25" s="10" t="s">
        <v>98</v>
      </c>
      <c r="D25" s="11" t="s">
        <v>28</v>
      </c>
      <c r="E25" s="11" t="s">
        <v>99</v>
      </c>
      <c r="F25" s="10" t="s">
        <v>100</v>
      </c>
      <c r="G25" s="12">
        <v>9.6</v>
      </c>
      <c r="H25" s="14"/>
      <c r="I25" s="14"/>
      <c r="J25" s="13">
        <f t="shared" si="0"/>
        <v>0</v>
      </c>
      <c r="K25" s="13">
        <v>3916.8</v>
      </c>
      <c r="L25" s="13">
        <v>9792</v>
      </c>
      <c r="M25" s="15">
        <f t="shared" si="1"/>
        <v>0</v>
      </c>
    </row>
    <row r="26" spans="1:13" s="3" customFormat="1" x14ac:dyDescent="0.3">
      <c r="A26" s="9">
        <v>64</v>
      </c>
      <c r="B26" s="10" t="s">
        <v>176</v>
      </c>
      <c r="C26" s="10" t="s">
        <v>177</v>
      </c>
      <c r="D26" s="11" t="s">
        <v>178</v>
      </c>
      <c r="E26" s="11" t="s">
        <v>179</v>
      </c>
      <c r="F26" s="10" t="s">
        <v>180</v>
      </c>
      <c r="G26" s="12">
        <v>58.8</v>
      </c>
      <c r="H26" s="14"/>
      <c r="I26" s="14"/>
      <c r="J26" s="13">
        <f t="shared" si="0"/>
        <v>0</v>
      </c>
      <c r="K26" s="13">
        <v>47601.272727272721</v>
      </c>
      <c r="L26" s="13">
        <v>119003.18181818181</v>
      </c>
      <c r="M26" s="15">
        <f t="shared" si="1"/>
        <v>0</v>
      </c>
    </row>
    <row r="27" spans="1:13" s="3" customFormat="1" x14ac:dyDescent="0.3">
      <c r="A27" s="9">
        <v>65</v>
      </c>
      <c r="B27" s="10" t="s">
        <v>101</v>
      </c>
      <c r="C27" s="10" t="s">
        <v>102</v>
      </c>
      <c r="D27" s="11" t="s">
        <v>51</v>
      </c>
      <c r="E27" s="11" t="s">
        <v>26</v>
      </c>
      <c r="F27" s="10" t="s">
        <v>103</v>
      </c>
      <c r="G27" s="12">
        <v>2.4</v>
      </c>
      <c r="H27" s="14"/>
      <c r="I27" s="14"/>
      <c r="J27" s="13">
        <f t="shared" si="0"/>
        <v>0</v>
      </c>
      <c r="K27" s="13">
        <v>1859.04</v>
      </c>
      <c r="L27" s="13">
        <v>4647.5999999999995</v>
      </c>
      <c r="M27" s="15">
        <f t="shared" si="1"/>
        <v>0</v>
      </c>
    </row>
    <row r="28" spans="1:13" s="3" customFormat="1" x14ac:dyDescent="0.3">
      <c r="A28" s="9">
        <v>68</v>
      </c>
      <c r="B28" s="10" t="s">
        <v>105</v>
      </c>
      <c r="C28" s="10" t="s">
        <v>106</v>
      </c>
      <c r="D28" s="11" t="s">
        <v>28</v>
      </c>
      <c r="E28" s="11" t="s">
        <v>30</v>
      </c>
      <c r="F28" s="10" t="s">
        <v>55</v>
      </c>
      <c r="G28" s="12">
        <v>2.4</v>
      </c>
      <c r="H28" s="14"/>
      <c r="I28" s="14"/>
      <c r="J28" s="13">
        <f t="shared" si="0"/>
        <v>0</v>
      </c>
      <c r="K28" s="13">
        <v>728.27586206896558</v>
      </c>
      <c r="L28" s="13">
        <v>1820.6896551724137</v>
      </c>
      <c r="M28" s="15">
        <f t="shared" si="1"/>
        <v>0</v>
      </c>
    </row>
    <row r="29" spans="1:13" s="3" customFormat="1" x14ac:dyDescent="0.3">
      <c r="A29" s="9">
        <v>70</v>
      </c>
      <c r="B29" s="10" t="s">
        <v>107</v>
      </c>
      <c r="C29" s="10" t="s">
        <v>108</v>
      </c>
      <c r="D29" s="11" t="s">
        <v>76</v>
      </c>
      <c r="E29" s="11" t="s">
        <v>93</v>
      </c>
      <c r="F29" s="10" t="s">
        <v>104</v>
      </c>
      <c r="G29" s="12">
        <v>9.6</v>
      </c>
      <c r="H29" s="14"/>
      <c r="I29" s="14"/>
      <c r="J29" s="13">
        <f t="shared" si="0"/>
        <v>0</v>
      </c>
      <c r="K29" s="13">
        <v>2073.6</v>
      </c>
      <c r="L29" s="13">
        <v>5184</v>
      </c>
      <c r="M29" s="15">
        <f t="shared" si="1"/>
        <v>0</v>
      </c>
    </row>
    <row r="30" spans="1:13" s="3" customFormat="1" x14ac:dyDescent="0.3">
      <c r="A30" s="9">
        <v>71</v>
      </c>
      <c r="B30" s="10" t="s">
        <v>107</v>
      </c>
      <c r="C30" s="10" t="s">
        <v>107</v>
      </c>
      <c r="D30" s="11" t="s">
        <v>11</v>
      </c>
      <c r="E30" s="11" t="s">
        <v>93</v>
      </c>
      <c r="F30" s="10" t="s">
        <v>104</v>
      </c>
      <c r="G30" s="12">
        <v>2.4</v>
      </c>
      <c r="H30" s="14"/>
      <c r="I30" s="14"/>
      <c r="J30" s="13">
        <f t="shared" si="0"/>
        <v>0</v>
      </c>
      <c r="K30" s="13">
        <v>475.20000000000005</v>
      </c>
      <c r="L30" s="13">
        <v>1188</v>
      </c>
      <c r="M30" s="15">
        <f t="shared" si="1"/>
        <v>0</v>
      </c>
    </row>
    <row r="31" spans="1:13" s="3" customFormat="1" x14ac:dyDescent="0.3">
      <c r="A31" s="9">
        <v>72</v>
      </c>
      <c r="B31" s="10" t="s">
        <v>109</v>
      </c>
      <c r="C31" s="10" t="s">
        <v>110</v>
      </c>
      <c r="D31" s="11" t="s">
        <v>111</v>
      </c>
      <c r="E31" s="11" t="s">
        <v>16</v>
      </c>
      <c r="F31" s="10" t="s">
        <v>112</v>
      </c>
      <c r="G31" s="12">
        <v>1003.2</v>
      </c>
      <c r="H31" s="14"/>
      <c r="I31" s="14"/>
      <c r="J31" s="13">
        <f t="shared" si="0"/>
        <v>0</v>
      </c>
      <c r="K31" s="13">
        <v>290125.44</v>
      </c>
      <c r="L31" s="13">
        <v>725313.6</v>
      </c>
      <c r="M31" s="15">
        <f t="shared" si="1"/>
        <v>0</v>
      </c>
    </row>
    <row r="32" spans="1:13" s="3" customFormat="1" x14ac:dyDescent="0.3">
      <c r="A32" s="9">
        <v>73</v>
      </c>
      <c r="B32" s="10" t="s">
        <v>113</v>
      </c>
      <c r="C32" s="10" t="s">
        <v>114</v>
      </c>
      <c r="D32" s="11" t="s">
        <v>115</v>
      </c>
      <c r="E32" s="11" t="s">
        <v>49</v>
      </c>
      <c r="F32" s="10" t="s">
        <v>91</v>
      </c>
      <c r="G32" s="12">
        <v>22.8</v>
      </c>
      <c r="H32" s="14"/>
      <c r="I32" s="14"/>
      <c r="J32" s="13">
        <f t="shared" si="0"/>
        <v>0</v>
      </c>
      <c r="K32" s="13">
        <v>5918.2415999999994</v>
      </c>
      <c r="L32" s="13">
        <v>14795.603999999999</v>
      </c>
      <c r="M32" s="15">
        <f t="shared" si="1"/>
        <v>0</v>
      </c>
    </row>
    <row r="33" spans="1:13" s="3" customFormat="1" x14ac:dyDescent="0.3">
      <c r="A33" s="9">
        <v>74</v>
      </c>
      <c r="B33" s="10" t="s">
        <v>116</v>
      </c>
      <c r="C33" s="10" t="s">
        <v>116</v>
      </c>
      <c r="D33" s="11" t="s">
        <v>28</v>
      </c>
      <c r="E33" s="11" t="s">
        <v>94</v>
      </c>
      <c r="F33" s="10" t="s">
        <v>117</v>
      </c>
      <c r="G33" s="12">
        <v>13.2</v>
      </c>
      <c r="H33" s="14"/>
      <c r="I33" s="14"/>
      <c r="J33" s="13">
        <f t="shared" si="0"/>
        <v>0</v>
      </c>
      <c r="K33" s="13">
        <v>1320</v>
      </c>
      <c r="L33" s="13">
        <v>3300</v>
      </c>
      <c r="M33" s="15">
        <f t="shared" si="1"/>
        <v>0</v>
      </c>
    </row>
    <row r="34" spans="1:13" s="3" customFormat="1" x14ac:dyDescent="0.3">
      <c r="A34" s="9">
        <v>77</v>
      </c>
      <c r="B34" s="10" t="s">
        <v>181</v>
      </c>
      <c r="C34" s="10" t="s">
        <v>182</v>
      </c>
      <c r="D34" s="11" t="s">
        <v>183</v>
      </c>
      <c r="E34" s="11" t="s">
        <v>184</v>
      </c>
      <c r="F34" s="10" t="s">
        <v>9</v>
      </c>
      <c r="G34" s="12">
        <v>2.4</v>
      </c>
      <c r="H34" s="14"/>
      <c r="I34" s="14"/>
      <c r="J34" s="13">
        <f t="shared" si="0"/>
        <v>0</v>
      </c>
      <c r="K34" s="13">
        <v>1119.9455999999998</v>
      </c>
      <c r="L34" s="13">
        <v>2799.8639999999996</v>
      </c>
      <c r="M34" s="15">
        <f t="shared" si="1"/>
        <v>0</v>
      </c>
    </row>
    <row r="35" spans="1:13" s="3" customFormat="1" x14ac:dyDescent="0.3">
      <c r="A35" s="9">
        <v>78</v>
      </c>
      <c r="B35" s="10" t="s">
        <v>118</v>
      </c>
      <c r="C35" s="10" t="s">
        <v>119</v>
      </c>
      <c r="D35" s="11" t="s">
        <v>22</v>
      </c>
      <c r="E35" s="11" t="s">
        <v>120</v>
      </c>
      <c r="F35" s="10" t="s">
        <v>65</v>
      </c>
      <c r="G35" s="12">
        <v>13.2</v>
      </c>
      <c r="H35" s="14"/>
      <c r="I35" s="14"/>
      <c r="J35" s="13">
        <f t="shared" si="0"/>
        <v>0</v>
      </c>
      <c r="K35" s="13">
        <v>33024.182399999998</v>
      </c>
      <c r="L35" s="13">
        <v>82560.455999999991</v>
      </c>
      <c r="M35" s="15">
        <f t="shared" si="1"/>
        <v>0</v>
      </c>
    </row>
    <row r="36" spans="1:13" s="3" customFormat="1" x14ac:dyDescent="0.3">
      <c r="A36" s="9">
        <v>79</v>
      </c>
      <c r="B36" s="10" t="s">
        <v>121</v>
      </c>
      <c r="C36" s="10" t="s">
        <v>122</v>
      </c>
      <c r="D36" s="11" t="s">
        <v>123</v>
      </c>
      <c r="E36" s="11" t="s">
        <v>26</v>
      </c>
      <c r="F36" s="10" t="s">
        <v>124</v>
      </c>
      <c r="G36" s="12">
        <v>6</v>
      </c>
      <c r="H36" s="14"/>
      <c r="I36" s="14"/>
      <c r="J36" s="13">
        <f t="shared" si="0"/>
        <v>0</v>
      </c>
      <c r="K36" s="13">
        <v>3480</v>
      </c>
      <c r="L36" s="13">
        <v>8700</v>
      </c>
      <c r="M36" s="15">
        <f t="shared" si="1"/>
        <v>0</v>
      </c>
    </row>
    <row r="37" spans="1:13" s="3" customFormat="1" x14ac:dyDescent="0.3">
      <c r="A37" s="9">
        <v>80</v>
      </c>
      <c r="B37" s="10" t="s">
        <v>125</v>
      </c>
      <c r="C37" s="10" t="s">
        <v>126</v>
      </c>
      <c r="D37" s="11" t="s">
        <v>127</v>
      </c>
      <c r="E37" s="11" t="s">
        <v>88</v>
      </c>
      <c r="F37" s="10" t="s">
        <v>92</v>
      </c>
      <c r="G37" s="12">
        <v>2.4</v>
      </c>
      <c r="H37" s="14"/>
      <c r="I37" s="14"/>
      <c r="J37" s="13">
        <f t="shared" si="0"/>
        <v>0</v>
      </c>
      <c r="K37" s="13">
        <v>11503.113600000001</v>
      </c>
      <c r="L37" s="13">
        <v>28757.784</v>
      </c>
      <c r="M37" s="15">
        <f t="shared" si="1"/>
        <v>0</v>
      </c>
    </row>
    <row r="38" spans="1:13" s="3" customFormat="1" x14ac:dyDescent="0.3">
      <c r="A38" s="9">
        <v>81</v>
      </c>
      <c r="B38" s="10" t="s">
        <v>128</v>
      </c>
      <c r="C38" s="10" t="s">
        <v>129</v>
      </c>
      <c r="D38" s="11" t="s">
        <v>14</v>
      </c>
      <c r="E38" s="11" t="s">
        <v>68</v>
      </c>
      <c r="F38" s="10" t="s">
        <v>130</v>
      </c>
      <c r="G38" s="12">
        <v>21.6</v>
      </c>
      <c r="H38" s="14"/>
      <c r="I38" s="14"/>
      <c r="J38" s="13">
        <f t="shared" si="0"/>
        <v>0</v>
      </c>
      <c r="K38" s="13">
        <v>4320</v>
      </c>
      <c r="L38" s="13">
        <v>10800</v>
      </c>
      <c r="M38" s="15">
        <f t="shared" si="1"/>
        <v>0</v>
      </c>
    </row>
    <row r="39" spans="1:13" s="3" customFormat="1" x14ac:dyDescent="0.3">
      <c r="A39" s="9">
        <v>82</v>
      </c>
      <c r="B39" s="10" t="s">
        <v>128</v>
      </c>
      <c r="C39" s="10" t="s">
        <v>131</v>
      </c>
      <c r="D39" s="11" t="s">
        <v>22</v>
      </c>
      <c r="E39" s="11" t="s">
        <v>93</v>
      </c>
      <c r="F39" s="10" t="s">
        <v>42</v>
      </c>
      <c r="G39" s="12">
        <v>13.2</v>
      </c>
      <c r="H39" s="14"/>
      <c r="I39" s="14"/>
      <c r="J39" s="13">
        <f t="shared" si="0"/>
        <v>0</v>
      </c>
      <c r="K39" s="13">
        <v>4493.28</v>
      </c>
      <c r="L39" s="13">
        <v>11233.199999999999</v>
      </c>
      <c r="M39" s="15">
        <f t="shared" si="1"/>
        <v>0</v>
      </c>
    </row>
    <row r="40" spans="1:13" s="3" customFormat="1" ht="26.4" x14ac:dyDescent="0.3">
      <c r="A40" s="9">
        <v>90</v>
      </c>
      <c r="B40" s="10" t="s">
        <v>132</v>
      </c>
      <c r="C40" s="10" t="s">
        <v>133</v>
      </c>
      <c r="D40" s="10" t="s">
        <v>134</v>
      </c>
      <c r="E40" s="11" t="s">
        <v>26</v>
      </c>
      <c r="F40" s="10" t="s">
        <v>135</v>
      </c>
      <c r="G40" s="12">
        <v>33.6</v>
      </c>
      <c r="H40" s="14"/>
      <c r="I40" s="14"/>
      <c r="J40" s="13">
        <f t="shared" si="0"/>
        <v>0</v>
      </c>
      <c r="K40" s="13">
        <v>154318.08000000002</v>
      </c>
      <c r="L40" s="13">
        <v>385795.2</v>
      </c>
      <c r="M40" s="15">
        <f t="shared" si="1"/>
        <v>0</v>
      </c>
    </row>
    <row r="41" spans="1:13" s="3" customFormat="1" x14ac:dyDescent="0.3">
      <c r="A41" s="9">
        <v>92</v>
      </c>
      <c r="B41" s="10" t="s">
        <v>136</v>
      </c>
      <c r="C41" s="10" t="s">
        <v>137</v>
      </c>
      <c r="D41" s="11" t="s">
        <v>22</v>
      </c>
      <c r="E41" s="11" t="s">
        <v>138</v>
      </c>
      <c r="F41" s="10" t="s">
        <v>139</v>
      </c>
      <c r="G41" s="12">
        <v>82.8</v>
      </c>
      <c r="H41" s="14"/>
      <c r="I41" s="14"/>
      <c r="J41" s="13">
        <f t="shared" si="0"/>
        <v>0</v>
      </c>
      <c r="K41" s="13">
        <v>19209.600000000002</v>
      </c>
      <c r="L41" s="13">
        <v>48024</v>
      </c>
      <c r="M41" s="15">
        <f t="shared" si="1"/>
        <v>0</v>
      </c>
    </row>
    <row r="42" spans="1:13" s="3" customFormat="1" x14ac:dyDescent="0.3">
      <c r="A42" s="9">
        <v>94</v>
      </c>
      <c r="B42" s="10" t="s">
        <v>140</v>
      </c>
      <c r="C42" s="10" t="s">
        <v>141</v>
      </c>
      <c r="D42" s="11" t="s">
        <v>28</v>
      </c>
      <c r="E42" s="11" t="s">
        <v>142</v>
      </c>
      <c r="F42" s="10" t="s">
        <v>55</v>
      </c>
      <c r="G42" s="12">
        <v>25.2</v>
      </c>
      <c r="H42" s="14"/>
      <c r="I42" s="14"/>
      <c r="J42" s="13">
        <f t="shared" si="0"/>
        <v>0</v>
      </c>
      <c r="K42" s="13">
        <v>5544</v>
      </c>
      <c r="L42" s="13">
        <v>13860</v>
      </c>
      <c r="M42" s="15">
        <f t="shared" si="1"/>
        <v>0</v>
      </c>
    </row>
    <row r="43" spans="1:13" s="3" customFormat="1" x14ac:dyDescent="0.3">
      <c r="A43" s="9">
        <v>95</v>
      </c>
      <c r="B43" s="10" t="s">
        <v>140</v>
      </c>
      <c r="C43" s="10" t="s">
        <v>141</v>
      </c>
      <c r="D43" s="11" t="s">
        <v>28</v>
      </c>
      <c r="E43" s="11" t="s">
        <v>30</v>
      </c>
      <c r="F43" s="10" t="s">
        <v>60</v>
      </c>
      <c r="G43" s="12">
        <v>4.8</v>
      </c>
      <c r="H43" s="14"/>
      <c r="I43" s="14"/>
      <c r="J43" s="13">
        <f t="shared" si="0"/>
        <v>0</v>
      </c>
      <c r="K43" s="13">
        <v>1305.6000000000001</v>
      </c>
      <c r="L43" s="13">
        <v>3264</v>
      </c>
      <c r="M43" s="15">
        <f t="shared" si="1"/>
        <v>0</v>
      </c>
    </row>
    <row r="44" spans="1:13" s="3" customFormat="1" x14ac:dyDescent="0.3">
      <c r="A44" s="9">
        <v>96</v>
      </c>
      <c r="B44" s="10" t="s">
        <v>143</v>
      </c>
      <c r="C44" s="10" t="s">
        <v>144</v>
      </c>
      <c r="D44" s="11" t="s">
        <v>28</v>
      </c>
      <c r="E44" s="11" t="s">
        <v>16</v>
      </c>
      <c r="F44" s="10" t="s">
        <v>145</v>
      </c>
      <c r="G44" s="12">
        <v>138</v>
      </c>
      <c r="H44" s="14"/>
      <c r="I44" s="14"/>
      <c r="J44" s="13">
        <f t="shared" si="0"/>
        <v>0</v>
      </c>
      <c r="K44" s="13">
        <v>7176</v>
      </c>
      <c r="L44" s="13">
        <v>17940</v>
      </c>
      <c r="M44" s="15">
        <f t="shared" si="1"/>
        <v>0</v>
      </c>
    </row>
    <row r="45" spans="1:13" s="3" customFormat="1" x14ac:dyDescent="0.3">
      <c r="A45" s="9">
        <v>97</v>
      </c>
      <c r="B45" s="10" t="s">
        <v>143</v>
      </c>
      <c r="C45" s="10" t="s">
        <v>144</v>
      </c>
      <c r="D45" s="11" t="s">
        <v>28</v>
      </c>
      <c r="E45" s="11" t="s">
        <v>146</v>
      </c>
      <c r="F45" s="10" t="s">
        <v>96</v>
      </c>
      <c r="G45" s="12">
        <v>8.4</v>
      </c>
      <c r="H45" s="14"/>
      <c r="I45" s="14"/>
      <c r="J45" s="13">
        <f t="shared" si="0"/>
        <v>0</v>
      </c>
      <c r="K45" s="13">
        <v>4032</v>
      </c>
      <c r="L45" s="13">
        <v>10080</v>
      </c>
      <c r="M45" s="15">
        <f t="shared" si="1"/>
        <v>0</v>
      </c>
    </row>
    <row r="46" spans="1:13" s="3" customFormat="1" ht="26.4" x14ac:dyDescent="0.3">
      <c r="A46" s="9">
        <v>99</v>
      </c>
      <c r="B46" s="10" t="s">
        <v>147</v>
      </c>
      <c r="C46" s="10" t="s">
        <v>148</v>
      </c>
      <c r="D46" s="11" t="s">
        <v>54</v>
      </c>
      <c r="E46" s="11" t="s">
        <v>149</v>
      </c>
      <c r="F46" s="10" t="s">
        <v>55</v>
      </c>
      <c r="G46" s="12">
        <v>2.4</v>
      </c>
      <c r="H46" s="14"/>
      <c r="I46" s="14"/>
      <c r="J46" s="13">
        <f t="shared" si="0"/>
        <v>0</v>
      </c>
      <c r="K46" s="13">
        <v>7680</v>
      </c>
      <c r="L46" s="13">
        <v>19200</v>
      </c>
      <c r="M46" s="15">
        <f t="shared" si="1"/>
        <v>0</v>
      </c>
    </row>
    <row r="47" spans="1:13" s="3" customFormat="1" x14ac:dyDescent="0.3">
      <c r="A47" s="9">
        <v>102</v>
      </c>
      <c r="B47" s="10" t="s">
        <v>150</v>
      </c>
      <c r="C47" s="10" t="s">
        <v>152</v>
      </c>
      <c r="D47" s="11" t="s">
        <v>153</v>
      </c>
      <c r="E47" s="11" t="s">
        <v>16</v>
      </c>
      <c r="F47" s="10" t="s">
        <v>151</v>
      </c>
      <c r="G47" s="12">
        <v>3.6</v>
      </c>
      <c r="H47" s="14"/>
      <c r="I47" s="14"/>
      <c r="J47" s="13">
        <f t="shared" si="0"/>
        <v>0</v>
      </c>
      <c r="K47" s="13">
        <v>864</v>
      </c>
      <c r="L47" s="13">
        <v>2160</v>
      </c>
      <c r="M47" s="15">
        <f t="shared" si="1"/>
        <v>0</v>
      </c>
    </row>
    <row r="48" spans="1:13" s="3" customFormat="1" x14ac:dyDescent="0.3">
      <c r="A48" s="9">
        <v>110</v>
      </c>
      <c r="B48" s="10" t="s">
        <v>185</v>
      </c>
      <c r="C48" s="10" t="s">
        <v>186</v>
      </c>
      <c r="D48" s="11" t="s">
        <v>22</v>
      </c>
      <c r="E48" s="11" t="s">
        <v>146</v>
      </c>
      <c r="F48" s="10" t="s">
        <v>95</v>
      </c>
      <c r="G48" s="12">
        <v>2.4</v>
      </c>
      <c r="H48" s="14"/>
      <c r="I48" s="14"/>
      <c r="J48" s="13">
        <f t="shared" si="0"/>
        <v>0</v>
      </c>
      <c r="K48" s="13">
        <v>12662.9568</v>
      </c>
      <c r="L48" s="13">
        <v>31657.392</v>
      </c>
      <c r="M48" s="15">
        <f t="shared" si="1"/>
        <v>0</v>
      </c>
    </row>
    <row r="49" spans="1:13" s="3" customFormat="1" x14ac:dyDescent="0.3">
      <c r="A49" s="9">
        <v>119</v>
      </c>
      <c r="B49" s="10" t="s">
        <v>155</v>
      </c>
      <c r="C49" s="10" t="s">
        <v>156</v>
      </c>
      <c r="D49" s="11" t="s">
        <v>19</v>
      </c>
      <c r="E49" s="11" t="s">
        <v>157</v>
      </c>
      <c r="F49" s="10" t="s">
        <v>158</v>
      </c>
      <c r="G49" s="12">
        <v>12</v>
      </c>
      <c r="H49" s="14"/>
      <c r="I49" s="14"/>
      <c r="J49" s="13">
        <f t="shared" si="0"/>
        <v>0</v>
      </c>
      <c r="K49" s="13">
        <v>116519.424</v>
      </c>
      <c r="L49" s="13">
        <v>291298.56</v>
      </c>
      <c r="M49" s="15">
        <f t="shared" si="1"/>
        <v>0</v>
      </c>
    </row>
    <row r="50" spans="1:13" s="3" customFormat="1" x14ac:dyDescent="0.3">
      <c r="A50" s="9">
        <v>120</v>
      </c>
      <c r="B50" s="10" t="s">
        <v>159</v>
      </c>
      <c r="C50" s="10" t="s">
        <v>160</v>
      </c>
      <c r="D50" s="11" t="s">
        <v>41</v>
      </c>
      <c r="E50" s="11" t="s">
        <v>161</v>
      </c>
      <c r="F50" s="10" t="s">
        <v>162</v>
      </c>
      <c r="G50" s="12">
        <v>20.399999999999999</v>
      </c>
      <c r="H50" s="14"/>
      <c r="I50" s="14"/>
      <c r="J50" s="13">
        <f t="shared" si="0"/>
        <v>0</v>
      </c>
      <c r="K50" s="13">
        <v>183192</v>
      </c>
      <c r="L50" s="13">
        <v>457979.99999999994</v>
      </c>
      <c r="M50" s="15">
        <f t="shared" si="1"/>
        <v>0</v>
      </c>
    </row>
    <row r="51" spans="1:13" s="3" customFormat="1" x14ac:dyDescent="0.3">
      <c r="A51" s="9">
        <v>121</v>
      </c>
      <c r="B51" s="10" t="s">
        <v>159</v>
      </c>
      <c r="C51" s="10" t="s">
        <v>160</v>
      </c>
      <c r="D51" s="11" t="s">
        <v>41</v>
      </c>
      <c r="E51" s="11" t="s">
        <v>154</v>
      </c>
      <c r="F51" s="10" t="s">
        <v>91</v>
      </c>
      <c r="G51" s="12">
        <v>2.4</v>
      </c>
      <c r="H51" s="14"/>
      <c r="I51" s="14"/>
      <c r="J51" s="13">
        <f t="shared" si="0"/>
        <v>0</v>
      </c>
      <c r="K51" s="13">
        <v>1288.8000000000002</v>
      </c>
      <c r="L51" s="13">
        <v>3222</v>
      </c>
      <c r="M51" s="15">
        <f t="shared" si="1"/>
        <v>0</v>
      </c>
    </row>
    <row r="52" spans="1:13" x14ac:dyDescent="0.3">
      <c r="A52" s="9">
        <v>122</v>
      </c>
      <c r="B52" s="10" t="s">
        <v>159</v>
      </c>
      <c r="C52" s="10" t="s">
        <v>160</v>
      </c>
      <c r="D52" s="11" t="s">
        <v>41</v>
      </c>
      <c r="E52" s="11" t="s">
        <v>16</v>
      </c>
      <c r="F52" s="10" t="s">
        <v>85</v>
      </c>
      <c r="G52" s="12">
        <v>2.4</v>
      </c>
      <c r="H52" s="14"/>
      <c r="I52" s="14"/>
      <c r="J52" s="13">
        <f t="shared" si="0"/>
        <v>0</v>
      </c>
      <c r="K52" s="13">
        <v>3221.0688</v>
      </c>
      <c r="L52" s="13">
        <v>8052.6720000000005</v>
      </c>
      <c r="M52" s="15">
        <f t="shared" si="1"/>
        <v>0</v>
      </c>
    </row>
    <row r="53" spans="1:13" x14ac:dyDescent="0.3">
      <c r="A53" s="9">
        <v>125</v>
      </c>
      <c r="B53" s="10" t="s">
        <v>163</v>
      </c>
      <c r="C53" s="10" t="s">
        <v>165</v>
      </c>
      <c r="D53" s="11" t="s">
        <v>166</v>
      </c>
      <c r="E53" s="11" t="s">
        <v>16</v>
      </c>
      <c r="F53" s="10" t="s">
        <v>164</v>
      </c>
      <c r="G53" s="12">
        <v>2.4</v>
      </c>
      <c r="H53" s="14"/>
      <c r="I53" s="14"/>
      <c r="J53" s="13">
        <f t="shared" si="0"/>
        <v>0</v>
      </c>
      <c r="K53" s="13">
        <v>4320</v>
      </c>
      <c r="L53" s="13">
        <v>10800</v>
      </c>
      <c r="M53" s="15">
        <f t="shared" si="1"/>
        <v>0</v>
      </c>
    </row>
    <row r="54" spans="1:13" x14ac:dyDescent="0.3">
      <c r="A54" s="9">
        <v>129</v>
      </c>
      <c r="B54" s="10" t="s">
        <v>167</v>
      </c>
      <c r="C54" s="10" t="s">
        <v>168</v>
      </c>
      <c r="D54" s="11" t="s">
        <v>169</v>
      </c>
      <c r="E54" s="11" t="s">
        <v>170</v>
      </c>
      <c r="F54" s="10" t="s">
        <v>95</v>
      </c>
      <c r="G54" s="12">
        <v>25.2</v>
      </c>
      <c r="H54" s="14"/>
      <c r="I54" s="14"/>
      <c r="J54" s="13">
        <f t="shared" si="0"/>
        <v>0</v>
      </c>
      <c r="K54" s="13">
        <v>9445.8672000000006</v>
      </c>
      <c r="L54" s="13">
        <v>23614.668000000001</v>
      </c>
      <c r="M54" s="15">
        <f t="shared" si="1"/>
        <v>0</v>
      </c>
    </row>
  </sheetData>
  <sheetProtection algorithmName="SHA-512" hashValue="lP5UkR9pta+buPcw6MtqjddXTW/6GumKfnh3FwSX5zUSG1GPAgaFLNhKb37yoWD94cXr0V7A74DPoGSb17uUeg==" saltValue="nJwRJ9uggPHs9i5d+mcGWQ==" spinCount="100000" sheet="1" objects="1" scenarios="1" formatCells="0" formatColumns="0" formatRows="0"/>
  <protectedRanges>
    <protectedRange sqref="H7:I54" name="Rango1"/>
  </protectedRanges>
  <mergeCells count="2">
    <mergeCell ref="L4:M4"/>
    <mergeCell ref="L3:M3"/>
  </mergeCells>
  <pageMargins left="0.51181102362204722" right="0.31496062992125984" top="0.51181102362204722" bottom="0.19685039370078741" header="0.31496062992125984" footer="0.31496062992125984"/>
  <pageSetup paperSize="5" scale="70" orientation="landscape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220980</xdr:colOff>
                <xdr:row>0</xdr:row>
                <xdr:rowOff>30480</xdr:rowOff>
              </from>
              <to>
                <xdr:col>2</xdr:col>
                <xdr:colOff>1097280</xdr:colOff>
                <xdr:row>4</xdr:row>
                <xdr:rowOff>137160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Bioestadistica</dc:creator>
  <cp:lastModifiedBy>Bioestadistica</cp:lastModifiedBy>
  <cp:lastPrinted>2021-12-11T04:16:45Z</cp:lastPrinted>
  <dcterms:created xsi:type="dcterms:W3CDTF">2021-11-25T17:16:19Z</dcterms:created>
  <dcterms:modified xsi:type="dcterms:W3CDTF">2021-12-17T16:35:48Z</dcterms:modified>
</cp:coreProperties>
</file>